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esantis\Desktop\"/>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2" i="1" l="1"/>
  <c r="H232" i="1"/>
  <c r="I99" i="1"/>
  <c r="H99" i="1"/>
  <c r="I96" i="1"/>
  <c r="H96" i="1"/>
  <c r="I89" i="1"/>
  <c r="I234" i="1" s="1"/>
  <c r="H89" i="1"/>
  <c r="H234" i="1" s="1"/>
  <c r="I74" i="1"/>
  <c r="I236" i="1" s="1"/>
  <c r="H74" i="1"/>
  <c r="H236" i="1" s="1"/>
  <c r="I72" i="1"/>
  <c r="H72" i="1"/>
  <c r="I56" i="1"/>
  <c r="H56" i="1"/>
  <c r="I17" i="1"/>
  <c r="H17" i="1"/>
</calcChain>
</file>

<file path=xl/sharedStrings.xml><?xml version="1.0" encoding="utf-8"?>
<sst xmlns="http://schemas.openxmlformats.org/spreadsheetml/2006/main" count="1253" uniqueCount="1005">
  <si>
    <t>Permit</t>
  </si>
  <si>
    <t>Classification</t>
  </si>
  <si>
    <t>Name</t>
  </si>
  <si>
    <t>Work Description</t>
  </si>
  <si>
    <t>Parcel</t>
  </si>
  <si>
    <t>Address</t>
  </si>
  <si>
    <t>Issue</t>
  </si>
  <si>
    <t>Valuation</t>
  </si>
  <si>
    <t xml:space="preserve"># of permits </t>
  </si>
  <si>
    <t>COMMERCIAL PERMITS</t>
  </si>
  <si>
    <t>TOTAL COMMERCIAL NEW CONSTRUCTION</t>
  </si>
  <si>
    <t>BP-22-02862</t>
  </si>
  <si>
    <t>Commercial Alteration/Remodel - Existing Tenant</t>
  </si>
  <si>
    <t>The Chicago Trust Company, NA - Suite #2 - Vanilla Box</t>
  </si>
  <si>
    <t>Convert space 2 into a leasable tenant space by partial interior demo of non-bearing partitions - fire alarm system shall be maintained</t>
  </si>
  <si>
    <t>27-09-220-030-0000-000-53670</t>
  </si>
  <si>
    <t>14600 LAGRANGE ROAD  STE 2</t>
  </si>
  <si>
    <t>BP-22-02864</t>
  </si>
  <si>
    <t>The Chicago Trust Company, NA - Suite #4 - Vanilla Box</t>
  </si>
  <si>
    <t>Convert space 4 into a leasable tenant space by partial interior demo of non-bearing partitions - fire alarm system shall be maintained</t>
  </si>
  <si>
    <t>27-09-220-030-0000-000-53690</t>
  </si>
  <si>
    <t>14600 LAGRANGE ROAD  STE 4</t>
  </si>
  <si>
    <t>BP-22-02875</t>
  </si>
  <si>
    <t>The Chicago Trust Company, NA - Suite #5 &amp; 6 - Vanilla Box</t>
  </si>
  <si>
    <t>Convert spaces 5 &amp; 6 into a leasable tenant space by partial interior demo of non-bearing partitions - fire alarm system shall be maintained</t>
  </si>
  <si>
    <t>27-09-220-030-0000-000-53700</t>
  </si>
  <si>
    <t>14600 LAGRANGE ROAD  STE 5</t>
  </si>
  <si>
    <t>BP-22-01476</t>
  </si>
  <si>
    <t>Pep Boys / Napa - Demising Wall</t>
  </si>
  <si>
    <t>Taking a single retail space and dividing the space to create two retail spaces - Demising wall to give half the space to Napa</t>
  </si>
  <si>
    <t>27-22-100-013-0000-000-20730</t>
  </si>
  <si>
    <t>15911 LAGRANGE ROAD</t>
  </si>
  <si>
    <t>BP-22-02004</t>
  </si>
  <si>
    <t>Heritage Square Shopping Center - Work without a Permit
9416 - 9120 143rd Street</t>
  </si>
  <si>
    <t>Install new a/c, Remove and Replace Piping and Cap Sewer, Disconnect PVC and Install Copper Pipe - return to a vanilla box</t>
  </si>
  <si>
    <t>27-03-300-031-0000-000-19590</t>
  </si>
  <si>
    <t>9420 143RD STREET</t>
  </si>
  <si>
    <t>BP-22-02085</t>
  </si>
  <si>
    <t>Commercial Alteration/Remodel - New Tenant</t>
  </si>
  <si>
    <t>PGA Tour Superstore</t>
  </si>
  <si>
    <t>Interior alterations for a new golf superstore as per plans</t>
  </si>
  <si>
    <t>27-09-401-027-0000-000-46210</t>
  </si>
  <si>
    <t>14830 LAGRANGE ROAD</t>
  </si>
  <si>
    <t>BP-22-01765</t>
  </si>
  <si>
    <t>Tradehome Shoes</t>
  </si>
  <si>
    <t>interior tenant improvement within an existing building.</t>
  </si>
  <si>
    <t>27-10-301-007-0000-058-11561</t>
  </si>
  <si>
    <t>442 ORLAND SQUARE DRIVE D10C</t>
  </si>
  <si>
    <t>BP-22-02411</t>
  </si>
  <si>
    <t>Illinois Retina Associates, S.C. - Suites E &amp; F</t>
  </si>
  <si>
    <t>Tenant Build Out - Suites E &amp; F</t>
  </si>
  <si>
    <t>27-20-204-001-0000-999-171750</t>
  </si>
  <si>
    <t>16055 108TH AVENUE SUITE E</t>
  </si>
  <si>
    <t>BP-22-02599</t>
  </si>
  <si>
    <t>Commercial Alteration/Remodel W/Food - Existing</t>
  </si>
  <si>
    <t>McDonalds</t>
  </si>
  <si>
    <t>Interior remodel with food</t>
  </si>
  <si>
    <t>27-10-100-075-0000-000-13900</t>
  </si>
  <si>
    <t>14445 LAGRANGE ROAD</t>
  </si>
  <si>
    <t>BP-22-02093</t>
  </si>
  <si>
    <t>Commercial Alteration/Remodel W/Food - New Tenant</t>
  </si>
  <si>
    <t>Orland Pastry Cafe, Inc Dba Crepello</t>
  </si>
  <si>
    <t>Build out for pastry / café restaurant</t>
  </si>
  <si>
    <t>28-18-300-005-0000-014-151810</t>
  </si>
  <si>
    <t>15845 HARLEM AVENUE  STE A</t>
  </si>
  <si>
    <t>TOTAL COMMERCIAL REMODELS</t>
  </si>
  <si>
    <t>BP-22-02939</t>
  </si>
  <si>
    <t>Commercial Exterior Building Work/Facade</t>
  </si>
  <si>
    <t>BJ's - Artwork</t>
  </si>
  <si>
    <t>Artwork for signs.</t>
  </si>
  <si>
    <t>27-10-300-030-0000-058-159560</t>
  </si>
  <si>
    <t>15081 LAGRANGE ROAD</t>
  </si>
  <si>
    <t>BP-22-02438</t>
  </si>
  <si>
    <t>39 Orland Square Dr LLC - Saif Jaber</t>
  </si>
  <si>
    <t>Cosmetic improvements of the exterior of an existing restaurant for a new restaurant.</t>
  </si>
  <si>
    <t>27-10-300-024-0000-058-20420</t>
  </si>
  <si>
    <t>39 ORLAND SQUARE DRIVE</t>
  </si>
  <si>
    <t>BP-22-02751</t>
  </si>
  <si>
    <t>VK Sons Property LLC</t>
  </si>
  <si>
    <t>installing soffit, fascia, siding on 2 sides of building</t>
  </si>
  <si>
    <t>27-14-110-060-0000-075-8183</t>
  </si>
  <si>
    <t>15133 ORLAN BROOK DRIVE</t>
  </si>
  <si>
    <t>BP-22-02853</t>
  </si>
  <si>
    <t>Commercial Flatwork</t>
  </si>
  <si>
    <t>Brook Hill Townhome Association - 13 Driveways</t>
  </si>
  <si>
    <t>Remove and Replace 13 Existing Driveways</t>
  </si>
  <si>
    <t>27-30-412-008-0000-007-8669</t>
  </si>
  <si>
    <t>17200 LAKEBROOK DRIVE</t>
  </si>
  <si>
    <t>BP-22-02871</t>
  </si>
  <si>
    <t>Brook Hill Townhome Association - 14 Driveways</t>
  </si>
  <si>
    <t>Remove and Replace 14 Existing Driveways</t>
  </si>
  <si>
    <t>27-30-414-035-0000-007-8569</t>
  </si>
  <si>
    <t>17363 BROOK CROSSING COURT</t>
  </si>
  <si>
    <t>BP-22-02960</t>
  </si>
  <si>
    <t>Commercial Low Voltage</t>
  </si>
  <si>
    <t>Tesla</t>
  </si>
  <si>
    <t>Low voltage cable install for new computers and wifi</t>
  </si>
  <si>
    <t>27-23-100-007-0000-000-9803</t>
  </si>
  <si>
    <t>8601 159TH STREET</t>
  </si>
  <si>
    <t>BP-22-02477</t>
  </si>
  <si>
    <t>Thrive - Network Cabling</t>
  </si>
  <si>
    <t>Network Cabling</t>
  </si>
  <si>
    <t>27-15-301-031-0000-000-64350</t>
  </si>
  <si>
    <t>9380 159TH STREET</t>
  </si>
  <si>
    <t>BP-22-03009</t>
  </si>
  <si>
    <t>Commercial Mechanical Replacement</t>
  </si>
  <si>
    <t>Best Buy #308</t>
  </si>
  <si>
    <t>Replace Existing 14 RTUs Same for Same</t>
  </si>
  <si>
    <t>27-16-403-008-0000-000-9220</t>
  </si>
  <si>
    <t>15854 LAGRANGE ROAD</t>
  </si>
  <si>
    <t>BP-22-02918</t>
  </si>
  <si>
    <t>Commercial Miscellaneous</t>
  </si>
  <si>
    <t>Village of OP Police Dept - Warning Siren #14
Water Tower Sandburg</t>
  </si>
  <si>
    <t>Installation of a new Emergency Outdoor Warning Siren including related 55' treated timber pole for the Village of Orland Park Police Department. The VOP is the owner of the siren equipment and related system infrastructure.</t>
  </si>
  <si>
    <t>23-33-401-013-0000-000-11171</t>
  </si>
  <si>
    <t>13300 LAGRANGE ROAD Tower 6</t>
  </si>
  <si>
    <t>BP-22-02911</t>
  </si>
  <si>
    <t>Village of OP Police Dept - Warning Siren #1
Heritage Park 140th and Concord Drive</t>
  </si>
  <si>
    <t>27-03-414-023-0000-000-82110</t>
  </si>
  <si>
    <t>14039 CONCORD DRIVE</t>
  </si>
  <si>
    <t>BP-22-02912</t>
  </si>
  <si>
    <t>Village of OP Police Dept - Warning Siren #2
141st and Christina - Perminas Park</t>
  </si>
  <si>
    <t>27-02-402-001-0000-091-82060</t>
  </si>
  <si>
    <t>14201 CRISTINA AVENUE</t>
  </si>
  <si>
    <t>BP-22-02916</t>
  </si>
  <si>
    <t>Village of OP Police Dept - Warning Siren #11
Eagle Ridge Park</t>
  </si>
  <si>
    <t>27-32-400-017-0000-025-82890</t>
  </si>
  <si>
    <t>10755 EAGLE RIDGE DRIVE</t>
  </si>
  <si>
    <t>BP-22-02915</t>
  </si>
  <si>
    <t>Village of OP Police Dept - Warning Siren #8
Spring Creek Park</t>
  </si>
  <si>
    <t>27-18-208-008-0000-083-82790</t>
  </si>
  <si>
    <t>11240 POPLAR CREEK LANE</t>
  </si>
  <si>
    <t>BP-22-02913</t>
  </si>
  <si>
    <t>Village of OP Police Dept - Warning Siren #3
John Humphrey Park</t>
  </si>
  <si>
    <t>27-09-400-001-0000-052-2893</t>
  </si>
  <si>
    <t>14825 WEST AVENUE</t>
  </si>
  <si>
    <t>BP-22-02914</t>
  </si>
  <si>
    <t>Village of OP Police Dept - Warning Siren #5
Veterans Park</t>
  </si>
  <si>
    <t>27-13-116-001-0000-013-82630</t>
  </si>
  <si>
    <t>7721 WHEELER DRIVE</t>
  </si>
  <si>
    <t>BP-22-02919</t>
  </si>
  <si>
    <t>Village of OP Police Dept - Warning Siren #15
American School Bus</t>
  </si>
  <si>
    <t>27-21-402-001-0000-000-72140</t>
  </si>
  <si>
    <t>10000 167TH STREET</t>
  </si>
  <si>
    <t>BP-22-02917</t>
  </si>
  <si>
    <t>Village of OP Police Dept - Warning Siren #13
179th and Southwest Highway</t>
  </si>
  <si>
    <t>27-31-100-019-0000-141790</t>
  </si>
  <si>
    <t>11650 179TH STREET A</t>
  </si>
  <si>
    <t>BP-22-02847</t>
  </si>
  <si>
    <t>Commercial Parking Lot</t>
  </si>
  <si>
    <t>Sheehy Funeral Home</t>
  </si>
  <si>
    <t>Repair 3 areas of the parking lot near sewer work</t>
  </si>
  <si>
    <t>27-10-400-015-0000-000-35240</t>
  </si>
  <si>
    <t>9000 151ST STREET</t>
  </si>
  <si>
    <t>BP-22-02811</t>
  </si>
  <si>
    <t>Commercial Plumbing</t>
  </si>
  <si>
    <t>Raising Cane's</t>
  </si>
  <si>
    <t>Replacing Missing Fire Bypass Device and Meter on Backflow Device online to the FIRE MAIN</t>
  </si>
  <si>
    <t>27-10-300-030-0000-058-159530</t>
  </si>
  <si>
    <t>15011 LAGRANGE ROAD</t>
  </si>
  <si>
    <t>BP-22-02962</t>
  </si>
  <si>
    <t>Mr. Cow - Cut and Cap and Installation of Hand Sink</t>
  </si>
  <si>
    <t>Cut and cap old water line; hand sink installation.</t>
  </si>
  <si>
    <t>27-10-301-007-0000-058-20290</t>
  </si>
  <si>
    <t>348 ORLAND SQUARE DRIVE C-13B</t>
  </si>
  <si>
    <t>BP-22-02920</t>
  </si>
  <si>
    <t>Commercial Roof</t>
  </si>
  <si>
    <t>Village of Orland Park - Civic Center</t>
  </si>
  <si>
    <t>Roof.</t>
  </si>
  <si>
    <t>27-09-401-032-0000-999-13938</t>
  </si>
  <si>
    <t>14750 RAVINIA AVENUE</t>
  </si>
  <si>
    <t>BP-22-02924</t>
  </si>
  <si>
    <t>9039 Lincoln Ct Roof</t>
  </si>
  <si>
    <t>Multi-family (6 unit) roof replacement.</t>
  </si>
  <si>
    <t>27-10-412-007-0000-059-13612</t>
  </si>
  <si>
    <t>9039 LINCOLN COURT</t>
  </si>
  <si>
    <t>BP-21-02487-02</t>
  </si>
  <si>
    <t>Fire Suppression Permit</t>
  </si>
  <si>
    <t>Hashem Restaurant</t>
  </si>
  <si>
    <t>Installation of Suppression System</t>
  </si>
  <si>
    <t>27-14-300-006-1004-000-129420</t>
  </si>
  <si>
    <t>8600 159TH STREET  Ste 4b</t>
  </si>
  <si>
    <t>BP-22-02699</t>
  </si>
  <si>
    <t>Fire Alarm</t>
  </si>
  <si>
    <t>Village of Orland Park - Rec Center</t>
  </si>
  <si>
    <t>Replacement of Fire Alarm Control Panel</t>
  </si>
  <si>
    <t>27-09-218-026-0000-999-13936</t>
  </si>
  <si>
    <t>14650 RAVINIA AVENUE</t>
  </si>
  <si>
    <t>BP-22-02700</t>
  </si>
  <si>
    <t>Replace Fire Alarm Control Panel</t>
  </si>
  <si>
    <t>BP-22-01718-01</t>
  </si>
  <si>
    <t>Fire Sprinkler Permit</t>
  </si>
  <si>
    <t>Garage</t>
  </si>
  <si>
    <t>Installation of 26 Fire Sprinkler Heads</t>
  </si>
  <si>
    <t>27-10-301-007-0000-058-11495</t>
  </si>
  <si>
    <t>736 ORLAND SQUARE DRIVE G-10</t>
  </si>
  <si>
    <t>BP-22-01924-01</t>
  </si>
  <si>
    <t>M/I Homes</t>
  </si>
  <si>
    <t>Installation of 21 Fire Sprinkler Heads</t>
  </si>
  <si>
    <t>27-03-301-033-0000-999-171660</t>
  </si>
  <si>
    <t>9240 143RD STREET</t>
  </si>
  <si>
    <t>BP-22-02729</t>
  </si>
  <si>
    <t>Signs</t>
  </si>
  <si>
    <t>Hypetown - Permanent Sign</t>
  </si>
  <si>
    <t>27-16-403-008-0000-000-57470</t>
  </si>
  <si>
    <t>15886 LAGRANGE ROAD</t>
  </si>
  <si>
    <t>BP-22-02609</t>
  </si>
  <si>
    <t>Smiles of Orland Park</t>
  </si>
  <si>
    <t>27-13-308-061-1003-000-61400</t>
  </si>
  <si>
    <t>7630 159TH STREET</t>
  </si>
  <si>
    <t>BP-22-02607</t>
  </si>
  <si>
    <t>The Patio</t>
  </si>
  <si>
    <t>27-13-317-004-0000-000-75350</t>
  </si>
  <si>
    <t>7830 159TH STREET</t>
  </si>
  <si>
    <t>BP-22-02766</t>
  </si>
  <si>
    <t>Paragon Physiotherapy &amp; Wellness</t>
  </si>
  <si>
    <t>27-07-100-010-0000-069-64880</t>
  </si>
  <si>
    <t>11935 143RD STREET</t>
  </si>
  <si>
    <t>BP-22-02766-01</t>
  </si>
  <si>
    <t>BP-22-02264</t>
  </si>
  <si>
    <t>Liberty Mutual - Comparion</t>
  </si>
  <si>
    <t>27-03-300-016-1016-211-132390</t>
  </si>
  <si>
    <t>14225 95TH AVENUE #459</t>
  </si>
  <si>
    <t>BP-22-01838</t>
  </si>
  <si>
    <t>Circle K</t>
  </si>
  <si>
    <t>27-15-301-032-0000-103530</t>
  </si>
  <si>
    <t>9370 159TH STREET</t>
  </si>
  <si>
    <t>BP-22-03020</t>
  </si>
  <si>
    <t>Signs - Temporary</t>
  </si>
  <si>
    <t>St. Michael Church - Keep Christ in Christmas</t>
  </si>
  <si>
    <t>Temp Banner - Keep Christ in Christmas.  11-26-2022 to 01-07-2023.</t>
  </si>
  <si>
    <t>27-09-107-007-0000-052-11728</t>
  </si>
  <si>
    <t>14327 HIGHLAND AVENUE</t>
  </si>
  <si>
    <t>BP-22-02271</t>
  </si>
  <si>
    <t>Storage Tanks</t>
  </si>
  <si>
    <t>Good Shepherd Catholic Cemetery and Mausoleum - Above Ground Tank Replacement</t>
  </si>
  <si>
    <t>removal of existing above ground storage tank and installation of new above ground storage tank</t>
  </si>
  <si>
    <t>27-21-100-002-0000-000-108930</t>
  </si>
  <si>
    <t>16201 104TH AVENUE PUMP</t>
  </si>
  <si>
    <t>BP-22-02735</t>
  </si>
  <si>
    <t>Wireless Facility/Tele Tower</t>
  </si>
  <si>
    <t>T-Mobile</t>
  </si>
  <si>
    <t>Relocate to water tower from temp tower.</t>
  </si>
  <si>
    <t>23-33-401-027-0000-000-89500</t>
  </si>
  <si>
    <t>9701 131ST STREET</t>
  </si>
  <si>
    <t>TOTAL COMMERCIAL MISC.</t>
  </si>
  <si>
    <t>TOTAL COMMERCIAL DEMO</t>
  </si>
  <si>
    <t>BP-22-02971</t>
  </si>
  <si>
    <t>Commercial Occupancy-No Work</t>
  </si>
  <si>
    <t>Rafati &amp; Ward Associates, PC</t>
  </si>
  <si>
    <t>no work</t>
  </si>
  <si>
    <t>27-09-401-044-0000-052-155570</t>
  </si>
  <si>
    <t>15010 RAVINIA AVENUE #14</t>
  </si>
  <si>
    <t>BP-22-02740</t>
  </si>
  <si>
    <t>Agile Wellness - Suite 3</t>
  </si>
  <si>
    <t>09-06-201-017-0000-199-171880</t>
  </si>
  <si>
    <t>11309 DISTINCTIVE DRIVE SUITE 3</t>
  </si>
  <si>
    <t>BP-22-02843</t>
  </si>
  <si>
    <t>IInner Reflections Counseling - Suite #3</t>
  </si>
  <si>
    <t>BP-22-02884</t>
  </si>
  <si>
    <t>Vaida Caplinskiene Insurance Agency Inc</t>
  </si>
  <si>
    <t>09-06-203-006-0000-104510</t>
  </si>
  <si>
    <t>11504 183RD PLACE SW</t>
  </si>
  <si>
    <t>BP-22-02961</t>
  </si>
  <si>
    <t>Melissa Victoria Salon</t>
  </si>
  <si>
    <t>27-15-200-007-1003-057-136330</t>
  </si>
  <si>
    <t>9031 151ST STREET #205</t>
  </si>
  <si>
    <t>BP-22-02785</t>
  </si>
  <si>
    <t>Another Level Palos Heights Inc. Dba Another Level</t>
  </si>
  <si>
    <t>27-16-206-007-0000-120930</t>
  </si>
  <si>
    <t>15110 LAGRANGE ROAD # B</t>
  </si>
  <si>
    <t>BP-22-02959</t>
  </si>
  <si>
    <t>Fields OPR Inc. Dba Mercedes-Benz of Orland Park - Change of Ownership</t>
  </si>
  <si>
    <t>no work - owner change only</t>
  </si>
  <si>
    <t>27-14-313-027-0000-000-46710</t>
  </si>
  <si>
    <t>8430 159TH STREET</t>
  </si>
  <si>
    <t>BP-22-02869</t>
  </si>
  <si>
    <t>Cherry Hill Programs Inc.dba Cherry Hill Programs Inc.
Photos with Santa</t>
  </si>
  <si>
    <t>seasonal retail photography with Santa Claus and the Easter Bunny - photographs and frames sold</t>
  </si>
  <si>
    <t>27-10-301-007-0000-058-13744</t>
  </si>
  <si>
    <t>288 ORLAND SQUARE DRIVE</t>
  </si>
  <si>
    <t>BP-22-02945</t>
  </si>
  <si>
    <t>Anatolia Vision LLC Dba Socks To Be You</t>
  </si>
  <si>
    <t>27-10-301-007-0000-058-13820</t>
  </si>
  <si>
    <t>802 ORLAND SQUARE DRIVE H-01A</t>
  </si>
  <si>
    <t>BP-22-02073</t>
  </si>
  <si>
    <t>Commercial Occupancy-No/Minor Work W/Food Service</t>
  </si>
  <si>
    <t>OPA! Modern Greek Cuisine
correct address for Opa! is 8817 143rd Street</t>
  </si>
  <si>
    <t>no work - building owner pulled permit to update space for Opa!
*correct address for Opa! is 8817 143rd Street*</t>
  </si>
  <si>
    <t>27-10-201-023-0000-073-10518</t>
  </si>
  <si>
    <t>8801 143RD STREET</t>
  </si>
  <si>
    <t>BP-22-02850</t>
  </si>
  <si>
    <t>Commercial Temporary Occupancy</t>
  </si>
  <si>
    <t>NAZ USA Corp Dba Christmas Treasures - TEMPORARY HOLIDAY KIOSK</t>
  </si>
  <si>
    <t>27-10-301-007-0000-77280</t>
  </si>
  <si>
    <t>1000 ORLAND SQUARE DRIVE #33</t>
  </si>
  <si>
    <t>BP-22-02973</t>
  </si>
  <si>
    <t>Sandra Holdings LLC Dba Pandora Jewelry - Temp Kiosk for Holiday</t>
  </si>
  <si>
    <t>no work - TEMPORARY
11-22-22 to 12-24-22</t>
  </si>
  <si>
    <t>27-10-301-007-0000-058-76790</t>
  </si>
  <si>
    <t>2000 ORLAND SQUARE DRIVE #74</t>
  </si>
  <si>
    <t>TOTAL COMMERCIAL OCCUPANCY ONLY</t>
  </si>
  <si>
    <t>TOTAL ALL COMMERCIAL</t>
  </si>
  <si>
    <t>RESIDENTIAL PERMITS</t>
  </si>
  <si>
    <t>BP-22-02403</t>
  </si>
  <si>
    <t>Residential New Construction Bluff Pointe</t>
  </si>
  <si>
    <t>McNaughton Development 
Bluff Pointe Townhomes Building L Unit 48</t>
  </si>
  <si>
    <t>Construction of New Residential Townhome</t>
  </si>
  <si>
    <t>27-30-201-021-0000-000-156420</t>
  </si>
  <si>
    <t>17062 FOXTAIL DR Unit 48</t>
  </si>
  <si>
    <t>BP-22-02394</t>
  </si>
  <si>
    <t>McNaughton Development 
Bluff Pointe Townhomes Building J Unit 39</t>
  </si>
  <si>
    <t>Construction of New Residential Townhome w/ Basement</t>
  </si>
  <si>
    <t>27-30-201-021-0000-000-156380</t>
  </si>
  <si>
    <t>17028 FOXTAIL DR Unit 39</t>
  </si>
  <si>
    <t>BP-22-02397</t>
  </si>
  <si>
    <t>McNaughton Development 
Bluff Pointe Townhomes Building J Unit42</t>
  </si>
  <si>
    <t>27-30-201-021-0000-000-156390</t>
  </si>
  <si>
    <t>17034 FOXTAIL DR Unit 42</t>
  </si>
  <si>
    <t>BP-22-02406</t>
  </si>
  <si>
    <t>McNaughton Development 
Bluff Pointe Townhomes Building L Unit 51</t>
  </si>
  <si>
    <t>27-30-201-021-0000-000-156430</t>
  </si>
  <si>
    <t>17068 FOXTAIL DR Unit 51</t>
  </si>
  <si>
    <t>BP-22-02395</t>
  </si>
  <si>
    <t>McNaughton Development 
Bluff Pointe Townhomes Building J Unit 40</t>
  </si>
  <si>
    <t>27-30-201-021-0000-999-171960</t>
  </si>
  <si>
    <t>17030 FOXTAIL DR Unit 40</t>
  </si>
  <si>
    <t>BP-22-02396</t>
  </si>
  <si>
    <t>McNaughton Development 
Bluff Pointe Townhomes Building J Unit 41</t>
  </si>
  <si>
    <t>27-30-201-021-0000-999-171970</t>
  </si>
  <si>
    <t>17032 FOXTAIL DR Unit 41</t>
  </si>
  <si>
    <t>BP-22-02404</t>
  </si>
  <si>
    <t>McNaughton Development 
Bluff Pointe Townhomes Building L Unit 49</t>
  </si>
  <si>
    <t>27-30-201-021-0000-999-172010</t>
  </si>
  <si>
    <t>17064 FOXTAIL DR Unit 49</t>
  </si>
  <si>
    <t>BP-22-02405</t>
  </si>
  <si>
    <t>McNaughton Development 
Bluff Pointe Townhomes Building L Unit 50</t>
  </si>
  <si>
    <t>27-30-201-021-0000-999-172020</t>
  </si>
  <si>
    <t>17066 FOXTAIL DR Unit 50</t>
  </si>
  <si>
    <t>BP-22-02745</t>
  </si>
  <si>
    <t>Residential New Construction Generic</t>
  </si>
  <si>
    <t>Flaherty Builders - Windhaven West Lot 51</t>
  </si>
  <si>
    <t>New Single Family Residence km</t>
  </si>
  <si>
    <t>27-03-226-011-0000-999-171840</t>
  </si>
  <si>
    <t>13704 TALLGRASS TRAIL</t>
  </si>
  <si>
    <t>BP-22-02428</t>
  </si>
  <si>
    <t>Kobylarczyk Residence</t>
  </si>
  <si>
    <t>New Single Family Residence</t>
  </si>
  <si>
    <t>23-35-300-040-0000-213-114060</t>
  </si>
  <si>
    <t>13201 88TH AVENUE</t>
  </si>
  <si>
    <t>BP-22-01606</t>
  </si>
  <si>
    <t>Georgiou Residence</t>
  </si>
  <si>
    <t>New Construction Single Family Home</t>
  </si>
  <si>
    <t>27-08-105-008-0000-043-62790</t>
  </si>
  <si>
    <t>11108 ALEXIS LANE</t>
  </si>
  <si>
    <t>TOTAL RESIDENTIAL NEW</t>
  </si>
  <si>
    <t>BP-22-02901</t>
  </si>
  <si>
    <t>Residential Remodel/Repair Permits</t>
  </si>
  <si>
    <t>Monaco Residence</t>
  </si>
  <si>
    <t>Replacing Light Fixuters, Toliets, Tubs, Sink in Kitchen, Drywall, and Adding Can Lights and Fans in Bedrooms</t>
  </si>
  <si>
    <t>27-14-103-078-0000-085-8224</t>
  </si>
  <si>
    <t>15426 TEE BROOK DRIVE</t>
  </si>
  <si>
    <t>BP-22-02341</t>
  </si>
  <si>
    <t>Mahmood Residence</t>
  </si>
  <si>
    <t>Interior Remodel - Replacing Drywall in Kitchen, Replacing 1 toilet and Replacing 2 Outlets</t>
  </si>
  <si>
    <t>27-09-220-052-0000-052-13939</t>
  </si>
  <si>
    <t>14515 RAVINIA AVENUE</t>
  </si>
  <si>
    <t>BP-22-02949</t>
  </si>
  <si>
    <t>Podrazik Residence</t>
  </si>
  <si>
    <t>Bathroom Remodel</t>
  </si>
  <si>
    <t>27-13-105-031-0000-013-6974</t>
  </si>
  <si>
    <t>15322 ORCHID LANE</t>
  </si>
  <si>
    <t>BP-22-02859</t>
  </si>
  <si>
    <t>Sullivan Residence</t>
  </si>
  <si>
    <t>27-22-118-031-0000-169-94920</t>
  </si>
  <si>
    <t>9437 PROVIDENCE SQUARE</t>
  </si>
  <si>
    <t>BP-22-02893</t>
  </si>
  <si>
    <t>McNaughton Development</t>
  </si>
  <si>
    <t>Add Basement to New Construction</t>
  </si>
  <si>
    <t>27-30-201-021-0000-000-156470</t>
  </si>
  <si>
    <t>17045 FOXTAIL DR</t>
  </si>
  <si>
    <t>TOTAL RESIDENTIAL REMODELS/ADDITIONS</t>
  </si>
  <si>
    <t>BP-22-02318</t>
  </si>
  <si>
    <t>Swimming Pool, In-Ground</t>
  </si>
  <si>
    <t>Laniosz Residence</t>
  </si>
  <si>
    <t>Installation of In-Ground Pool with Spa</t>
  </si>
  <si>
    <t>27-29-409-016-0000-197-105000</t>
  </si>
  <si>
    <t>17329 DEER TRAIL COURT</t>
  </si>
  <si>
    <t>TOTAL IN GROUND SWIMMING POOLS</t>
  </si>
  <si>
    <t>TOTAL RESIDENTIAL DEMO's</t>
  </si>
  <si>
    <t>BP-22-02931</t>
  </si>
  <si>
    <t>Alarm System (Security, Wired)</t>
  </si>
  <si>
    <t>Hamdan Residence</t>
  </si>
  <si>
    <t>Install low voltage burglar alarm.</t>
  </si>
  <si>
    <t>27-29-207-007-0000-048-11952</t>
  </si>
  <si>
    <t>16906 BLUE HERON DRIVE</t>
  </si>
  <si>
    <t>BP-22-02933</t>
  </si>
  <si>
    <t>Angelo Residence</t>
  </si>
  <si>
    <t>27-14-214-019-0000-029-5752</t>
  </si>
  <si>
    <t>15311 82ND AVENUE</t>
  </si>
  <si>
    <t>BP-22-02759</t>
  </si>
  <si>
    <t>Wing Stop</t>
  </si>
  <si>
    <t>install low voltage burglar alarm</t>
  </si>
  <si>
    <t>23-34-302-020-0000--121210</t>
  </si>
  <si>
    <t>13133 LAGRANGE ROAD</t>
  </si>
  <si>
    <t>BP-22-02932</t>
  </si>
  <si>
    <t>Ayala Residence</t>
  </si>
  <si>
    <t>27-08-105-028-0000-224-149540</t>
  </si>
  <si>
    <t>11030 DEER HAVEN LANE</t>
  </si>
  <si>
    <t>BP-22-02049</t>
  </si>
  <si>
    <t>Decks</t>
  </si>
  <si>
    <t>Carroll Residence</t>
  </si>
  <si>
    <t>Build New Deck and Install Walkway from New Deck to Driveway</t>
  </si>
  <si>
    <t>27-08-406-026-0000-023-613</t>
  </si>
  <si>
    <t>14736 GREEN VIEW ROAD</t>
  </si>
  <si>
    <t>BP-22-02887</t>
  </si>
  <si>
    <t>Rudow Residence</t>
  </si>
  <si>
    <t>Remove and Replace Existing Deck - No Size Change</t>
  </si>
  <si>
    <t>27-10-216-010-1065-073-4675</t>
  </si>
  <si>
    <t>8815 CLEARVIEW DRIVE</t>
  </si>
  <si>
    <t>BP-22-02846</t>
  </si>
  <si>
    <t>Phan Residence</t>
  </si>
  <si>
    <t>Tear down and replace existing deck - No Size Change</t>
  </si>
  <si>
    <t>27-31-209-010-0000-165-80370</t>
  </si>
  <si>
    <t>11319 BROOK CROSSING DRIVE</t>
  </si>
  <si>
    <t>BP-22-01808</t>
  </si>
  <si>
    <t>Sedor Residence</t>
  </si>
  <si>
    <t>Remove and Replace Deck</t>
  </si>
  <si>
    <t>27-30-405-019-0000-007-12065</t>
  </si>
  <si>
    <t>17124 ASHWOOD LANE</t>
  </si>
  <si>
    <t>BP-22-02717</t>
  </si>
  <si>
    <t>Driveway- Residential</t>
  </si>
  <si>
    <t>Mousa Residence</t>
  </si>
  <si>
    <t>Replace and Expand Driveway</t>
  </si>
  <si>
    <t>27-15-221-001-0000-057-13116</t>
  </si>
  <si>
    <t>15210 WINDSOR DRIVE</t>
  </si>
  <si>
    <t>BP-22-01583</t>
  </si>
  <si>
    <t>Vrlec Residence</t>
  </si>
  <si>
    <t>Extending Driveway</t>
  </si>
  <si>
    <t>27-13-308-005-0000-088-3079</t>
  </si>
  <si>
    <t>7723 157TH PLACE</t>
  </si>
  <si>
    <t>BP-22-02874</t>
  </si>
  <si>
    <t>Carrasco Diaz Residence</t>
  </si>
  <si>
    <t>Remove and Replace Driveway - No Size Change</t>
  </si>
  <si>
    <t>27-10-409-029-0000-080-10397</t>
  </si>
  <si>
    <t>14721 88TH AVENUE</t>
  </si>
  <si>
    <t>BP-22-02906</t>
  </si>
  <si>
    <t>Electrical Low Voltage</t>
  </si>
  <si>
    <t>Hennessy Residence</t>
  </si>
  <si>
    <t>Installation of Burglar Alarm</t>
  </si>
  <si>
    <t>27-13-313-006-0000-031-9355</t>
  </si>
  <si>
    <t>7842 SEAPINES ROAD</t>
  </si>
  <si>
    <t>BP-22-02926</t>
  </si>
  <si>
    <t>Electrical Residential Permit</t>
  </si>
  <si>
    <t>Stephenson Residence</t>
  </si>
  <si>
    <t>Installation of Can Lights</t>
  </si>
  <si>
    <t>27-26-114-001-0000-027-8922</t>
  </si>
  <si>
    <t>17030 ROBINHOOD DRIVE</t>
  </si>
  <si>
    <t>BP-22-02966</t>
  </si>
  <si>
    <t>Steinbrecher Residence</t>
  </si>
  <si>
    <t>Replace 100 AMP Panel with 200 AMP, Replace Incoming Wire and Water Pipe Ground</t>
  </si>
  <si>
    <t>27-13-307-020-0000-089-3116</t>
  </si>
  <si>
    <t>7637 157TH STREET</t>
  </si>
  <si>
    <t>BP-22-02907</t>
  </si>
  <si>
    <t>Ruitenberg Residence</t>
  </si>
  <si>
    <t>Installation of NEMA 1450 Outlet</t>
  </si>
  <si>
    <t>27-15-301-028-1109-057-3651</t>
  </si>
  <si>
    <t>9239 WHERRY LANE</t>
  </si>
  <si>
    <t>BP-22-03011</t>
  </si>
  <si>
    <t>Mormann Residence</t>
  </si>
  <si>
    <t>Reconnect Electric to Residence After Fire</t>
  </si>
  <si>
    <t>27-09-406-002-0000-010-2869</t>
  </si>
  <si>
    <t>9855 AVENIDA DEL ESTE</t>
  </si>
  <si>
    <t>BP-22-02858</t>
  </si>
  <si>
    <t>Environmental Technology</t>
  </si>
  <si>
    <t>Rosen Residence</t>
  </si>
  <si>
    <t>Installation of solar panels.</t>
  </si>
  <si>
    <t>27-30-309-031-0000-007-963</t>
  </si>
  <si>
    <t>11729 BROOK HILL DRIVE</t>
  </si>
  <si>
    <t>BP-22-02882</t>
  </si>
  <si>
    <t>Rahman Residence</t>
  </si>
  <si>
    <t>Installation of rooftop solar panels.</t>
  </si>
  <si>
    <t>27-02-403-004-0000-093-6727</t>
  </si>
  <si>
    <t>14026 CHESWICK DRIVE</t>
  </si>
  <si>
    <t>BP-22-02799</t>
  </si>
  <si>
    <t>Patel Residence</t>
  </si>
  <si>
    <t>27-15-222-005-0000-057-6156</t>
  </si>
  <si>
    <t>9034 KINGSTON LANE</t>
  </si>
  <si>
    <t>BP-22-02946</t>
  </si>
  <si>
    <t>Kuba Residence - Rooftop Solar Panels</t>
  </si>
  <si>
    <t>27-30-402-007-0000-007-1474</t>
  </si>
  <si>
    <t>17154 WINDING CREEK DRIVE</t>
  </si>
  <si>
    <t>BP-22-02861</t>
  </si>
  <si>
    <t>Krezwick Residece</t>
  </si>
  <si>
    <t>27-14-206-003-0000-029-5685</t>
  </si>
  <si>
    <t>15239 ST. ANDREWS DRIVE</t>
  </si>
  <si>
    <t>BP-22-01992</t>
  </si>
  <si>
    <t>Saleh Residence</t>
  </si>
  <si>
    <t>27-03-105-008-0000-044-448</t>
  </si>
  <si>
    <t>13614 92ND AVENUE</t>
  </si>
  <si>
    <t>BP-22-02963</t>
  </si>
  <si>
    <t>Fences</t>
  </si>
  <si>
    <t>Kinasz Residence</t>
  </si>
  <si>
    <t>Installation of 5ft vinyl fence.</t>
  </si>
  <si>
    <t>27-09-122-017-0000-052-11824</t>
  </si>
  <si>
    <t>14532 OAKLEY AVENUE</t>
  </si>
  <si>
    <t>BP-21-03140</t>
  </si>
  <si>
    <t>Thommen Residence</t>
  </si>
  <si>
    <t>Installation of 6ft vinyl fence.</t>
  </si>
  <si>
    <t>27-13-407-014-0000-013-4110</t>
  </si>
  <si>
    <t>7351 WHEELER DRIVE</t>
  </si>
  <si>
    <t>BP-22-02798</t>
  </si>
  <si>
    <t>Sobczak Residence</t>
  </si>
  <si>
    <t>Installation of 6ft wood fence.</t>
  </si>
  <si>
    <t>27-03-216-022-0000-128-2715</t>
  </si>
  <si>
    <t>13808 TIMBER TRAILS ROAD</t>
  </si>
  <si>
    <t>BP-22-03018</t>
  </si>
  <si>
    <t>Seibert Residence</t>
  </si>
  <si>
    <t>Replace section of fence - fell from wind damage.</t>
  </si>
  <si>
    <t>27-11-102-023-0000-049-4786</t>
  </si>
  <si>
    <t>8616 144TH STREET</t>
  </si>
  <si>
    <t>BP-22-02851</t>
  </si>
  <si>
    <t>Buckley Residence</t>
  </si>
  <si>
    <t>27-09-217-009-0000-052-5517</t>
  </si>
  <si>
    <t>9925 145TH STREET</t>
  </si>
  <si>
    <t>BP-22-02938</t>
  </si>
  <si>
    <t>Proctor Residence</t>
  </si>
  <si>
    <t>Installation of 5ft chainlink fence.</t>
  </si>
  <si>
    <t>27-06-408-022-0000-021-10645</t>
  </si>
  <si>
    <t>13952 SPRINGVIEW LANE</t>
  </si>
  <si>
    <t>BP-22-02886</t>
  </si>
  <si>
    <t>Mills Residence</t>
  </si>
  <si>
    <t>27-15-403-020-0000-064-12971</t>
  </si>
  <si>
    <t>9131 FRANCES LANE</t>
  </si>
  <si>
    <t>BP-22-02977</t>
  </si>
  <si>
    <t>Kluth Residence</t>
  </si>
  <si>
    <t>Installation of 6ft wooden fence.</t>
  </si>
  <si>
    <t>27-02-307-023-0000-091-297</t>
  </si>
  <si>
    <t>8349 MARGERITA AVENUE</t>
  </si>
  <si>
    <t>BP-22-02730</t>
  </si>
  <si>
    <t>Spring Creek Townhome Association</t>
  </si>
  <si>
    <t>Installation of 6ft vinyl privacy fence at the end of Karen Drive.</t>
  </si>
  <si>
    <t>27-20-105-026-0000-160-84300</t>
  </si>
  <si>
    <t>11033 KAREN DRIVE</t>
  </si>
  <si>
    <t>BP-22-02842</t>
  </si>
  <si>
    <t>Miller Residence</t>
  </si>
  <si>
    <t>Installation of 4ft aluminum fence.</t>
  </si>
  <si>
    <t>27-06-406-016-0000-021-31560</t>
  </si>
  <si>
    <t>14131 CREEK CROSSING DRIVE</t>
  </si>
  <si>
    <t>BP-22-02930</t>
  </si>
  <si>
    <t>Spengler Residence</t>
  </si>
  <si>
    <t>Installation of 5ft 6ft vinyl aluminum fence.</t>
  </si>
  <si>
    <t>27-14-202-017-0000-029-5664</t>
  </si>
  <si>
    <t>8214 BOB-O-LINK ROAD</t>
  </si>
  <si>
    <t>BP-22-03016</t>
  </si>
  <si>
    <t>Furnace-Air Conditioner Replacements</t>
  </si>
  <si>
    <t>Pappas Residence</t>
  </si>
  <si>
    <t>Furnace Replacement</t>
  </si>
  <si>
    <t>27-20-104-019-0000-160-85220</t>
  </si>
  <si>
    <t>11152 KAREN DRIVE</t>
  </si>
  <si>
    <t>BP-22-02944</t>
  </si>
  <si>
    <t>Haddad Residence - Replacement Furnaces X 2</t>
  </si>
  <si>
    <t>Installation of 2 replacement furnaces.</t>
  </si>
  <si>
    <t>27-29-313-003-0000-171-87420</t>
  </si>
  <si>
    <t>17128 POINTE DRIVE</t>
  </si>
  <si>
    <t>BP-22-02923</t>
  </si>
  <si>
    <t>Wojcik Residence - Replacement Furnace</t>
  </si>
  <si>
    <t>Installation of replacement furnace.</t>
  </si>
  <si>
    <t>27-06-312-027-0000-047-92400</t>
  </si>
  <si>
    <t>11617 BURNLEY DRIVE</t>
  </si>
  <si>
    <t>BP-22-02890</t>
  </si>
  <si>
    <t>Krempa Residence - Replacement Furnace and AC</t>
  </si>
  <si>
    <t>Installation of replacement furnace and air conditioner.</t>
  </si>
  <si>
    <t>27-32-401-032-0000-025-8751</t>
  </si>
  <si>
    <t>10414 OWEN DRIVE</t>
  </si>
  <si>
    <t>BP-22-02873</t>
  </si>
  <si>
    <t>Rudolph Residence - Replacement Furnace</t>
  </si>
  <si>
    <t>27-14-302-018-1397-053-3607</t>
  </si>
  <si>
    <t>15512 ORLAN BROOK DRIVE</t>
  </si>
  <si>
    <t>BP-22-02922</t>
  </si>
  <si>
    <t>Abed Residence - Replacement Furnace</t>
  </si>
  <si>
    <t>27-03-400-031-1001-035-6306</t>
  </si>
  <si>
    <t>9130 140TH STREET</t>
  </si>
  <si>
    <t>BP-22-02897</t>
  </si>
  <si>
    <t>Kay Residence - Replacement Furnace</t>
  </si>
  <si>
    <t>27-03-306-009-1001-035-1609</t>
  </si>
  <si>
    <t>9146 140TH STREET 101</t>
  </si>
  <si>
    <t>BP-22-02899</t>
  </si>
  <si>
    <t>Olmsted Residence-Furnace Replacement</t>
  </si>
  <si>
    <t>27-14-103-070-0000-085-8238</t>
  </si>
  <si>
    <t>15336 TEE BROOK DRIVE</t>
  </si>
  <si>
    <t>BP-22-02834</t>
  </si>
  <si>
    <t>Arevalo Residence - Replacement Furnace and AC</t>
  </si>
  <si>
    <t>27-15-105-028-0000-057-2524</t>
  </si>
  <si>
    <t>15231 STRADFORD LANE</t>
  </si>
  <si>
    <t>BP-22-02925</t>
  </si>
  <si>
    <t>Flemons Residence - Replacement Furnace</t>
  </si>
  <si>
    <t>27-13-200-024-0000-013-80750</t>
  </si>
  <si>
    <t>15325 AUBRIETA LANE</t>
  </si>
  <si>
    <t>BP-22-02896</t>
  </si>
  <si>
    <t>Westman Residence - Replacement Furnace and Ac</t>
  </si>
  <si>
    <t>Installation of replacement furnace x2 and air conditioner x2.</t>
  </si>
  <si>
    <t>27-29-304-004-0000-153-71910</t>
  </si>
  <si>
    <t>17342 ANTLER DRIVE</t>
  </si>
  <si>
    <t>BP-22-02984</t>
  </si>
  <si>
    <t>Cercone Residence-Furnace &amp; AC Replacement</t>
  </si>
  <si>
    <t>Furnace and AC replacement.</t>
  </si>
  <si>
    <t>27-01-107-026-0000-038-531</t>
  </si>
  <si>
    <t>7841 DAKOTA LANE</t>
  </si>
  <si>
    <t>BP-22-02904</t>
  </si>
  <si>
    <t>Reiter Residence-Furnace Replacement</t>
  </si>
  <si>
    <t>27-10-400-042-1102-082-68670</t>
  </si>
  <si>
    <t>9144 CLAIRMONT COURT</t>
  </si>
  <si>
    <t>BP-22-02934</t>
  </si>
  <si>
    <t>Soltes Residence-Furnace Replacement</t>
  </si>
  <si>
    <t>Replace two (2) furnaces</t>
  </si>
  <si>
    <t>27-11-114-014-0000-019-14352</t>
  </si>
  <si>
    <t>14519 COUNTRY CLUB LANE</t>
  </si>
  <si>
    <t>BP-22-02885</t>
  </si>
  <si>
    <t>Hernandez Residence - Replacement Furnace and AC</t>
  </si>
  <si>
    <t>27-03-105-023-0000-044-494</t>
  </si>
  <si>
    <t>13704 MARY DRIVE</t>
  </si>
  <si>
    <t>BP-22-02898</t>
  </si>
  <si>
    <t>Cernick Residence- Replace Furnace &amp; AC Unit</t>
  </si>
  <si>
    <t>Furnace and AC Replacement.</t>
  </si>
  <si>
    <t>27-30-413-018-0000-007-12029</t>
  </si>
  <si>
    <t>17223 LAKEBROOK DRIVE</t>
  </si>
  <si>
    <t>BP-22-02982</t>
  </si>
  <si>
    <t>Kijewski Residence</t>
  </si>
  <si>
    <t>Remove and replace furnace.</t>
  </si>
  <si>
    <t>27-10-108-019-0000-026-1126</t>
  </si>
  <si>
    <t>9240 FAIRWAY DRIVE</t>
  </si>
  <si>
    <t>BP-22-02943</t>
  </si>
  <si>
    <t>Javalera Residence - Replacement Furnace</t>
  </si>
  <si>
    <t>27-16-107-003-0000-056-1248</t>
  </si>
  <si>
    <t>10211 HIAWATHA TRAIL</t>
  </si>
  <si>
    <t>BP-22-02958</t>
  </si>
  <si>
    <t>Generator</t>
  </si>
  <si>
    <t>Johnson Residence</t>
  </si>
  <si>
    <t>Installation of Generator</t>
  </si>
  <si>
    <t>27-29-405-001-0000-048-34440</t>
  </si>
  <si>
    <t>17145 DEER RUN DRIVE</t>
  </si>
  <si>
    <t>BP-22-02706</t>
  </si>
  <si>
    <t>Lawn Sprinkler</t>
  </si>
  <si>
    <t>Charleton Highlands Development</t>
  </si>
  <si>
    <t>Installation of Lawn Sprinkler System</t>
  </si>
  <si>
    <t>27-22-323-010-0000-220-120790</t>
  </si>
  <si>
    <t>9437 RICH LANE</t>
  </si>
  <si>
    <t>BP-22-02981</t>
  </si>
  <si>
    <t>Miscellaneous - Residential</t>
  </si>
  <si>
    <t>Mitchell's Flower Shop</t>
  </si>
  <si>
    <t>Replacement of Chimney - Like for Like</t>
  </si>
  <si>
    <t>27-09-208-046-0000-052-5430</t>
  </si>
  <si>
    <t>14309 BEACON AVENUE</t>
  </si>
  <si>
    <t>BP-22-02593</t>
  </si>
  <si>
    <t>Patio</t>
  </si>
  <si>
    <t>Jarvis Residence</t>
  </si>
  <si>
    <t>Remove Concrete Patio and Replace with Paver Patio - No Size Change</t>
  </si>
  <si>
    <t>27-15-217-006-0000-060-6205</t>
  </si>
  <si>
    <t>8826 ABBEY LANE</t>
  </si>
  <si>
    <t>BP-22-02863</t>
  </si>
  <si>
    <t>Grenda Residence</t>
  </si>
  <si>
    <t>Install Concrete Patio</t>
  </si>
  <si>
    <t>27-15-415-014-0000-060-9656</t>
  </si>
  <si>
    <t>8861 WHEELER DRIVE</t>
  </si>
  <si>
    <t>BP-22-02988</t>
  </si>
  <si>
    <t>Plumbing Permit Residential</t>
  </si>
  <si>
    <t>Dzabiri Residence</t>
  </si>
  <si>
    <t>Replacing Copper Piping, Drains and Tubs</t>
  </si>
  <si>
    <t>27-30-302-025-0000-007-937</t>
  </si>
  <si>
    <t>11684 BROOK HILL DRIVE</t>
  </si>
  <si>
    <t>BP-22-02974</t>
  </si>
  <si>
    <t>Plumbing/Drain Tile No Connections</t>
  </si>
  <si>
    <t>Cathey Residence</t>
  </si>
  <si>
    <t>Install 1 10ft underground downspout extension exiting west foundation wall.</t>
  </si>
  <si>
    <t>27-01-307-009-0000-038-13343</t>
  </si>
  <si>
    <t>14140 HEMPSTEAD DRIVE</t>
  </si>
  <si>
    <t>BP-22-02965</t>
  </si>
  <si>
    <t>Hopman Residence</t>
  </si>
  <si>
    <t>43ft of interior drain tile (existing sump &amp; discharge); 3 window well duct drains, sewer stack injection.</t>
  </si>
  <si>
    <t>27-29-215-004-0000-048-759</t>
  </si>
  <si>
    <t>10701 YEARLING CROSSING</t>
  </si>
  <si>
    <t>BP-22-02987</t>
  </si>
  <si>
    <t>Residential Minor Work</t>
  </si>
  <si>
    <t>Chrysanthou Residence</t>
  </si>
  <si>
    <t>Weatherization and Replacing Furnance</t>
  </si>
  <si>
    <t>27-03-401-028-0000-017-6568</t>
  </si>
  <si>
    <t>14014 TOD WILLIAM DRIVE</t>
  </si>
  <si>
    <t>BP-22-02921</t>
  </si>
  <si>
    <t>Remove and Replace Tiles on Wall and Floor in Bathroom</t>
  </si>
  <si>
    <t>BP-22-02947</t>
  </si>
  <si>
    <t>Retaining Wall 3 Ft and Under</t>
  </si>
  <si>
    <t>Nottingham Woods HOA</t>
  </si>
  <si>
    <t>Remove and Replace Retaining Wall in Common Area - Same Location Same Size</t>
  </si>
  <si>
    <t>27-20-328-025-1025-108-25400</t>
  </si>
  <si>
    <t>16460 NOTTINGHAM COURT</t>
  </si>
  <si>
    <t>BP-22-03005</t>
  </si>
  <si>
    <t>Roof</t>
  </si>
  <si>
    <t>Byczynski Residence</t>
  </si>
  <si>
    <t>Replace one (1) window, like with like.</t>
  </si>
  <si>
    <t>27-32-401-020-0000-025-44570</t>
  </si>
  <si>
    <t>10532 OWEN DRIVE</t>
  </si>
  <si>
    <t>BP-22-02845</t>
  </si>
  <si>
    <t>Cairo Residence</t>
  </si>
  <si>
    <t>Tear off and re-roof.</t>
  </si>
  <si>
    <t>27-05-306-003-0000-124-33950</t>
  </si>
  <si>
    <t>14008 PERSIMMON DRIVE</t>
  </si>
  <si>
    <t>BP-22-02889</t>
  </si>
  <si>
    <t>Benos Residence</t>
  </si>
  <si>
    <t>Full tear off and re-roof.</t>
  </si>
  <si>
    <t>27-05-306-007-0000-124-33980</t>
  </si>
  <si>
    <t>14044 PERSIMMON DRIVE</t>
  </si>
  <si>
    <t>BP-22-02900</t>
  </si>
  <si>
    <t>Cummings Residence</t>
  </si>
  <si>
    <t>Full tear of and re-roof.</t>
  </si>
  <si>
    <t>27-18-207-012-0000-083-9578</t>
  </si>
  <si>
    <t>11331 POPLAR CREEK LANE</t>
  </si>
  <si>
    <t>BP-22-02967</t>
  </si>
  <si>
    <t>S.P. Management</t>
  </si>
  <si>
    <t>Roof Repair</t>
  </si>
  <si>
    <t>27-14-401-021-1001-030-9597</t>
  </si>
  <si>
    <t>15701 SUNSET RIDGE COURT 1N</t>
  </si>
  <si>
    <t>BP-22-02968</t>
  </si>
  <si>
    <t>27-14-401-021-1037-030-9599</t>
  </si>
  <si>
    <t>15711 SUNSET RIDGE COURT SPKLR</t>
  </si>
  <si>
    <t>BP-22-02895</t>
  </si>
  <si>
    <t>Cicala Residence</t>
  </si>
  <si>
    <t>Full tear off and re-roof. Replace five (5) existing skylights, no size changes and install two (2) "sun-tunnel" skylights.</t>
  </si>
  <si>
    <t>27-07-403-017-0000-077-13309</t>
  </si>
  <si>
    <t>81 WINDMILL ROAD</t>
  </si>
  <si>
    <t>BP-22-02976</t>
  </si>
  <si>
    <t>Doyle Residence</t>
  </si>
  <si>
    <t>Full tear off and re-roof. Replace gutters.</t>
  </si>
  <si>
    <t>27-09-217-043-0000-052-5519</t>
  </si>
  <si>
    <t>9927 145TH STREET</t>
  </si>
  <si>
    <t>BP-22-02844</t>
  </si>
  <si>
    <t>Novosel Residence</t>
  </si>
  <si>
    <t>27-18-104-006-0000-002-54040</t>
  </si>
  <si>
    <t>15220 ALPINE DRIVE</t>
  </si>
  <si>
    <t>BP-22-02866</t>
  </si>
  <si>
    <t>Enders Residence</t>
  </si>
  <si>
    <t>Residential roof repairs.</t>
  </si>
  <si>
    <t>27-29-206-001-0000-090-742</t>
  </si>
  <si>
    <t>10700 CHURCHILL DRIVE</t>
  </si>
  <si>
    <t>BP-22-03022</t>
  </si>
  <si>
    <t>Mohr Residence</t>
  </si>
  <si>
    <t>27-22-306-004-0000-112-22790</t>
  </si>
  <si>
    <t>16541 CHURCHVIEW DRIVE</t>
  </si>
  <si>
    <t>BP-22-02815</t>
  </si>
  <si>
    <t>Pawlak Residence</t>
  </si>
  <si>
    <t>27-10-408-020-0000-080-10374</t>
  </si>
  <si>
    <t>15016 CASTLEBAR LANE</t>
  </si>
  <si>
    <t>BP-22-02816</t>
  </si>
  <si>
    <t>Curtin Residence</t>
  </si>
  <si>
    <t>27-10-408-010-0000-080-10367</t>
  </si>
  <si>
    <t>15033 CASTLEBAR LANE</t>
  </si>
  <si>
    <t>BP-22-02814</t>
  </si>
  <si>
    <t>Marion Jacobsen</t>
  </si>
  <si>
    <t>Complete Tear Off and Replacement of Roof</t>
  </si>
  <si>
    <t>27-16-205-013-0000-009-13831</t>
  </si>
  <si>
    <t>15130 EL CAMENO TERRACE</t>
  </si>
  <si>
    <t>BP-22-02838</t>
  </si>
  <si>
    <t>Klein Residence</t>
  </si>
  <si>
    <t>27-03-205-004-0000-054-11390</t>
  </si>
  <si>
    <t>13631 ELM STREET</t>
  </si>
  <si>
    <t>BP-22-02835</t>
  </si>
  <si>
    <t>Haleem Residence</t>
  </si>
  <si>
    <t>27-06-415-021-0000-021-61830</t>
  </si>
  <si>
    <t>11237 EXETER DRIVE</t>
  </si>
  <si>
    <t>BP-22-02813</t>
  </si>
  <si>
    <t>O'Brien Residence</t>
  </si>
  <si>
    <t>27-14-102-026-0000-085-8369</t>
  </si>
  <si>
    <t>15325 HOLLYWOOD DRIVE</t>
  </si>
  <si>
    <t>BP-22-03026</t>
  </si>
  <si>
    <t>Bae Residence</t>
  </si>
  <si>
    <t>Tear off and re-roof, replace gutters one (1) existing skylight. Replace gutters and downspouts.</t>
  </si>
  <si>
    <t>27-29-219-007-0000-147-67880</t>
  </si>
  <si>
    <t>10548 GREAT EGRET DRIVE</t>
  </si>
  <si>
    <t>BP-22-03000</t>
  </si>
  <si>
    <t>Mikulich Residence</t>
  </si>
  <si>
    <t>Tear off and re-roof, replace gutters and downspouts.</t>
  </si>
  <si>
    <t>27-09-303-013-0000-056-7291</t>
  </si>
  <si>
    <t>14909 HALE DRIVE</t>
  </si>
  <si>
    <t>BP-22-03014</t>
  </si>
  <si>
    <t>Malder Residence</t>
  </si>
  <si>
    <t>Roof Replacement</t>
  </si>
  <si>
    <t>27-02-104-018-0000-092-7646</t>
  </si>
  <si>
    <t>8531 FIR STREET</t>
  </si>
  <si>
    <t>BP-22-02986</t>
  </si>
  <si>
    <t>Acha Residence</t>
  </si>
  <si>
    <t>27-32-405-002-0000-025-30890</t>
  </si>
  <si>
    <t>10605 MAUE DRIVE</t>
  </si>
  <si>
    <t>BP-22-03001</t>
  </si>
  <si>
    <t>Reklaitis Residence</t>
  </si>
  <si>
    <t>Roof tear off and re-roof, replace gutters.</t>
  </si>
  <si>
    <t>27-19-101-012-0000-000-142340</t>
  </si>
  <si>
    <t>16432 118TH AVENUE</t>
  </si>
  <si>
    <t>BP-22-02940</t>
  </si>
  <si>
    <t>Loizzo Residence</t>
  </si>
  <si>
    <t>Full tear off and re-roof. Replace three (3) existing skylights, no changes.</t>
  </si>
  <si>
    <t>27-02-314-005-0000-184-97200</t>
  </si>
  <si>
    <t>14116 RAVENSWOOD DRIVE</t>
  </si>
  <si>
    <t>BP-22-03002</t>
  </si>
  <si>
    <t>Jobb Residence</t>
  </si>
  <si>
    <t>Roof tear off and re-roof, replace gutters and downspouts.</t>
  </si>
  <si>
    <t>27-02-321-010-0000-98500</t>
  </si>
  <si>
    <t>14134 85TH AVENUE</t>
  </si>
  <si>
    <t>BP-22-02865</t>
  </si>
  <si>
    <t>Strelow Residence</t>
  </si>
  <si>
    <t>27-23-102-007-0000-027-9169</t>
  </si>
  <si>
    <t>8740 161ST PLACE</t>
  </si>
  <si>
    <t>BP-22-02991</t>
  </si>
  <si>
    <t>Parrish Residence</t>
  </si>
  <si>
    <t>Full tear off and re-roof, rear of home only.</t>
  </si>
  <si>
    <t>27-23-302-002-0000-027-12195</t>
  </si>
  <si>
    <t>16311 88TH AVENUE</t>
  </si>
  <si>
    <t>BP-22-02909</t>
  </si>
  <si>
    <t>Sewer Repair</t>
  </si>
  <si>
    <t>Babicz Residence</t>
  </si>
  <si>
    <t>Sewer repair.</t>
  </si>
  <si>
    <t>23-33-402-003-0000-159-73180</t>
  </si>
  <si>
    <t>9620 KRIS TRAIL</t>
  </si>
  <si>
    <t>BP-22-02978</t>
  </si>
  <si>
    <t>Fountas Residence</t>
  </si>
  <si>
    <t>27-09-117-031-0000-052-14039</t>
  </si>
  <si>
    <t>14625 HIGHLAND AVENUE</t>
  </si>
  <si>
    <t>BP-22-02894</t>
  </si>
  <si>
    <t>Will Residence</t>
  </si>
  <si>
    <t>27-13-406-011-0000-013-4261</t>
  </si>
  <si>
    <t>7459 CASHEW DRIVE</t>
  </si>
  <si>
    <t>BP-22-02902</t>
  </si>
  <si>
    <t>Tortorello Residence</t>
  </si>
  <si>
    <t>27-20-333-008-0000-103-23910</t>
  </si>
  <si>
    <t>11033 SARATOGA DRIVE</t>
  </si>
  <si>
    <t>BP-22-02870</t>
  </si>
  <si>
    <t>Sheds</t>
  </si>
  <si>
    <t>Stellato Residence</t>
  </si>
  <si>
    <t>Installation of Pre-Fab Shed</t>
  </si>
  <si>
    <t>27-14-405-015-0000-029-5308</t>
  </si>
  <si>
    <t>15648 82ND AVENUE</t>
  </si>
  <si>
    <t>BP-22-02980</t>
  </si>
  <si>
    <t>Siding, Gutters and Fascia</t>
  </si>
  <si>
    <t>Martin/Head Residence</t>
  </si>
  <si>
    <t>Remove and replace siding</t>
  </si>
  <si>
    <t>27-02-123-010-0000-055-7939</t>
  </si>
  <si>
    <t>13811 88TH AVENUE</t>
  </si>
  <si>
    <t>BP-22-03024</t>
  </si>
  <si>
    <t>Quilligan Residence</t>
  </si>
  <si>
    <t>Replace siding and gutters.</t>
  </si>
  <si>
    <t>27-14-108-009-0000-075-8180</t>
  </si>
  <si>
    <t>15148 ORLAN BROOK DRIVE</t>
  </si>
  <si>
    <t>BP-22-02905</t>
  </si>
  <si>
    <t>Remove and replace siding at dormer, rear gable, around Sunroom windows. Remove and replace fascia where deteriorated. Replace gutters and downspouts.</t>
  </si>
  <si>
    <t>BP-22-02996</t>
  </si>
  <si>
    <t>Panega Residence</t>
  </si>
  <si>
    <t>Replace siding, soffit, fascia, gutters and window trim on home. Replace door(s) trim, soffit and fascia on garage.</t>
  </si>
  <si>
    <t>27-30-306-004-0000-007-920</t>
  </si>
  <si>
    <t>11631 BROOKSHIRE DRIVE</t>
  </si>
  <si>
    <t>BP-22-02937</t>
  </si>
  <si>
    <t>Halpin Residence</t>
  </si>
  <si>
    <t>Replace siding, fascia, soffits and gutters.</t>
  </si>
  <si>
    <t>27-09-308-005-0000-052-7484</t>
  </si>
  <si>
    <t>14923 HIGHLAND AVENUE</t>
  </si>
  <si>
    <t>BP-22-02841</t>
  </si>
  <si>
    <t>DeYoung Residence</t>
  </si>
  <si>
    <t>Exterior siding replacement and renovation.</t>
  </si>
  <si>
    <t>27-07-405-021-0000-077-68950</t>
  </si>
  <si>
    <t>131 HARVEST CROSSING</t>
  </si>
  <si>
    <t>BP-22-02985</t>
  </si>
  <si>
    <t>Remove and replace siding.</t>
  </si>
  <si>
    <t>BP-22-02852</t>
  </si>
  <si>
    <t>Waterproofing/Dampproofing</t>
  </si>
  <si>
    <t>Grebenor Residence</t>
  </si>
  <si>
    <t>75 ft of water guard (existing sump), 20ft of 4" solid PVC underground to lawn scape; 150sq ft wall liner; 6 interior and 1 exterior foundation crack repairs.</t>
  </si>
  <si>
    <t>27-13-106-025-0000-013-7141</t>
  </si>
  <si>
    <t>7819 PONDEROSA COURT</t>
  </si>
  <si>
    <t>BP-22-02559</t>
  </si>
  <si>
    <t>Windows, Doors</t>
  </si>
  <si>
    <t>Vorghese Residence</t>
  </si>
  <si>
    <t>Replacement of 5 windows and a slider; no size change.</t>
  </si>
  <si>
    <t>27-20-333-006-0000-103-23930</t>
  </si>
  <si>
    <t>11049 SARATOGA DRIVE</t>
  </si>
  <si>
    <t>BP-22-02910</t>
  </si>
  <si>
    <t>Morris Residence</t>
  </si>
  <si>
    <t>Remove and replace 4 windows; no size change.</t>
  </si>
  <si>
    <t>27-01-310-015-0000-038-48850</t>
  </si>
  <si>
    <t>14209 SCOTT LANE</t>
  </si>
  <si>
    <t>BP-22-02956</t>
  </si>
  <si>
    <t>Spiotto Residence</t>
  </si>
  <si>
    <t>Installation of replacement 12 windows; no size change.</t>
  </si>
  <si>
    <t>27-14-205-017-0000-029-5690</t>
  </si>
  <si>
    <t>15306 ST. ANDREWS DRIVE</t>
  </si>
  <si>
    <t>BP-22-03006</t>
  </si>
  <si>
    <t>Connors Residence</t>
  </si>
  <si>
    <t>Replace five (5) windows, like with like.</t>
  </si>
  <si>
    <t>27-13-113-014-0000-013-7215</t>
  </si>
  <si>
    <t>7603 SEQUOIA COURT</t>
  </si>
  <si>
    <t>BP-22-02714</t>
  </si>
  <si>
    <t>Cherian Residence</t>
  </si>
  <si>
    <t>Replace one (1) twin casement, one (1) single hinge and three (3) double slider windows. Like with Like.</t>
  </si>
  <si>
    <t>27-05-104-003-0000-099-14334</t>
  </si>
  <si>
    <t>13730 SPRING LANE</t>
  </si>
  <si>
    <t>BP-22-02832</t>
  </si>
  <si>
    <t>Espinoza and Villar Residence</t>
  </si>
  <si>
    <t>remove and replace 5 windows no size change</t>
  </si>
  <si>
    <t>27-10-212-018-0000-026-4614</t>
  </si>
  <si>
    <t>8920 147TH STREET</t>
  </si>
  <si>
    <t>BP-22-02955</t>
  </si>
  <si>
    <t>Jakobi - Tennison Residence</t>
  </si>
  <si>
    <t>Replace 3 windows; no size change.</t>
  </si>
  <si>
    <t>27-13-107-025-0000-013-7066</t>
  </si>
  <si>
    <t>7732 WHEELER DRIVE</t>
  </si>
  <si>
    <t>BP-22-03008</t>
  </si>
  <si>
    <t>Bagai Residence</t>
  </si>
  <si>
    <t>Replace patio door and four (4) windows in two (2) openings, like with like.</t>
  </si>
  <si>
    <t>27-14-401-021-1057-030-12706</t>
  </si>
  <si>
    <t>15712 SUNSET RIDGE COURT 2N</t>
  </si>
  <si>
    <t>BP-22-02879</t>
  </si>
  <si>
    <t>Karczewski Residence</t>
  </si>
  <si>
    <t>Replace 3 windows and 1 sliding door; no size change.</t>
  </si>
  <si>
    <t>27-13-409-022-1006-018-4346</t>
  </si>
  <si>
    <t>7345 TIFFANY DRIVE 3W</t>
  </si>
  <si>
    <t>BP-22-02990</t>
  </si>
  <si>
    <t>Howey Residence</t>
  </si>
  <si>
    <t>Replace 1 patio door; no size change.</t>
  </si>
  <si>
    <t>27-32-400-029-1036-025-14561</t>
  </si>
  <si>
    <t>10525 UTAH COURT</t>
  </si>
  <si>
    <t>BP-22-02936</t>
  </si>
  <si>
    <t>replace 6 windows</t>
  </si>
  <si>
    <t>BP-22-02948</t>
  </si>
  <si>
    <t>Oberoi Residence</t>
  </si>
  <si>
    <t>Remove and replace ten (10) windows, like for like.</t>
  </si>
  <si>
    <t>27-14-306-003-0000-029-3499</t>
  </si>
  <si>
    <t>8424 GLEN OAK ROAD</t>
  </si>
  <si>
    <t>BP-22-03023</t>
  </si>
  <si>
    <t>Salem Residence- Door Reaplcements</t>
  </si>
  <si>
    <t>Replace one (1) entry door and one (1) storm door in exiting openings, no modifications.</t>
  </si>
  <si>
    <t>27-10-423-012-0000-033-9910</t>
  </si>
  <si>
    <t>14761 LAKEVIEW DRIVE</t>
  </si>
  <si>
    <t>BP-22-03021</t>
  </si>
  <si>
    <t>Lemer Residence-Patio Door Replacement</t>
  </si>
  <si>
    <t>Replacement of patio door, no modifications.</t>
  </si>
  <si>
    <t>27-11-107-022-0000-049-4767</t>
  </si>
  <si>
    <t>14509 MAYCLIFF DRIVE</t>
  </si>
  <si>
    <t>BP-22-02857</t>
  </si>
  <si>
    <t>McGinnis Residence</t>
  </si>
  <si>
    <t>Replace 2 windows; no size change.</t>
  </si>
  <si>
    <t>27-10-400-042-1113-082-68190</t>
  </si>
  <si>
    <t>9201 MONTGOMERY DRIVE</t>
  </si>
  <si>
    <t>BP-22-02979</t>
  </si>
  <si>
    <t>Ameti Residence</t>
  </si>
  <si>
    <t>Replace windows; no size change.</t>
  </si>
  <si>
    <t>27-05-304-014-0000-041-19360</t>
  </si>
  <si>
    <t>11130 MARILYN COURT</t>
  </si>
  <si>
    <t>BP-22-02888</t>
  </si>
  <si>
    <t>Lampasona/Rynne Residence</t>
  </si>
  <si>
    <t>Replace sliding patio door, like with like, no structural changes.</t>
  </si>
  <si>
    <t>27-31-203-018-0000-008-8841</t>
  </si>
  <si>
    <t>11216 CAMERON PARKWAY</t>
  </si>
  <si>
    <t>BP-22-02964</t>
  </si>
  <si>
    <t>Gorz Residence</t>
  </si>
  <si>
    <t>Replacing 5 windows; no size change.</t>
  </si>
  <si>
    <t>27-14-402-024-0000-030-5191</t>
  </si>
  <si>
    <t>15700 BRASSIE COURT</t>
  </si>
  <si>
    <t>BP-22-02836</t>
  </si>
  <si>
    <t>Stanley Residence</t>
  </si>
  <si>
    <t>Remove and replace 3 windows; no size change.</t>
  </si>
  <si>
    <t>27-02-205-024-0000-038-2322</t>
  </si>
  <si>
    <t>13634 ARROWHEAD COURT</t>
  </si>
  <si>
    <t>BP-22-02903</t>
  </si>
  <si>
    <t>Wagner Residence</t>
  </si>
  <si>
    <t>Window replacement; no size change.</t>
  </si>
  <si>
    <t>27-22-308-023-0000-144-63450</t>
  </si>
  <si>
    <t>9511 DEBBIE LANE</t>
  </si>
  <si>
    <t>BP-22-03007</t>
  </si>
  <si>
    <t>Gadus Residence</t>
  </si>
  <si>
    <t>Replace eleven (11) windows in seven (7) openings.</t>
  </si>
  <si>
    <t>27-31-103-002-0000-007-8631</t>
  </si>
  <si>
    <t>17655 CRESTVIEW DRIVE</t>
  </si>
  <si>
    <t>BP-22-02822</t>
  </si>
  <si>
    <t>Dedo Residence</t>
  </si>
  <si>
    <t>replace 12 windows</t>
  </si>
  <si>
    <t>27-16-406-010-1030-104-15500</t>
  </si>
  <si>
    <t>15653 CENTENNIAL COURT</t>
  </si>
  <si>
    <t>BP-22-02829</t>
  </si>
  <si>
    <t>Nesypor Residence</t>
  </si>
  <si>
    <t>Replace 4 windows and sliding patio door; no size change.</t>
  </si>
  <si>
    <t>27-10-221-001-1003-098-14375</t>
  </si>
  <si>
    <t>14406 90TH COURT</t>
  </si>
  <si>
    <t>BP-22-02950</t>
  </si>
  <si>
    <t>Szwedo Residence</t>
  </si>
  <si>
    <t>Window Replacement, like with like.</t>
  </si>
  <si>
    <t>27-02-308-049-0000-355</t>
  </si>
  <si>
    <t>13959 84TH AVENUE</t>
  </si>
  <si>
    <t>BP-22-02998</t>
  </si>
  <si>
    <t>Dylankiewicz Home-Window Replacement</t>
  </si>
  <si>
    <t>Replace two (2) windows on main floor, like with like.</t>
  </si>
  <si>
    <t>BP-22-02856</t>
  </si>
  <si>
    <t>Zinke Residence</t>
  </si>
  <si>
    <t>Remove and replace 9 windows and one sliding glass door; no size change.</t>
  </si>
  <si>
    <t>27-16-104-007-0000-056-1355</t>
  </si>
  <si>
    <t>10221 151ST STREET</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</si>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</sst>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0" fontId="0" fillId="0" borderId="6" xfId="0" applyBorder="1" applyAlignment="1">
      <alignment horizontal="left"/>
    </xf>
    <xf numFmtId="164" fontId="0" fillId="0" borderId="6" xfId="0" applyNumberFormat="1" applyBorder="1" applyAlignment="1">
      <alignment horizontal="left"/>
    </xf>
    <xf numFmtId="42" fontId="0" fillId="0" borderId="6" xfId="1" applyNumberFormat="1" applyFont="1" applyBorder="1" applyAlignment="1">
      <alignment horizontal="center"/>
    </xf>
    <xf numFmtId="0" fontId="0" fillId="0" borderId="6" xfId="0" applyBorder="1" applyAlignment="1">
      <alignment horizontal="center"/>
    </xf>
    <xf numFmtId="165" fontId="4" fillId="3" borderId="9" xfId="1" applyNumberFormat="1" applyFont="1" applyFill="1" applyBorder="1" applyAlignment="1">
      <alignment horizontal="center"/>
    </xf>
    <xf numFmtId="1" fontId="4" fillId="3" borderId="10"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37" fontId="4" fillId="3" borderId="9" xfId="1" applyNumberFormat="1" applyFont="1" applyFill="1" applyBorder="1" applyAlignment="1">
      <alignment horizontal="right"/>
    </xf>
    <xf numFmtId="0" fontId="4" fillId="0" borderId="0" xfId="0" applyFont="1" applyFill="1" applyBorder="1" applyAlignment="1">
      <alignment horizontal="center"/>
    </xf>
    <xf numFmtId="37" fontId="4" fillId="3" borderId="10"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0" fontId="0" fillId="0" borderId="1" xfId="0" applyFont="1" applyFill="1" applyBorder="1" applyAlignment="1">
      <alignment horizontal="left"/>
    </xf>
    <xf numFmtId="164" fontId="0" fillId="0" borderId="1" xfId="0" applyNumberFormat="1" applyFill="1" applyBorder="1" applyAlignment="1">
      <alignment horizontal="left"/>
    </xf>
    <xf numFmtId="165" fontId="1" fillId="0" borderId="1" xfId="1" applyNumberFormat="1" applyFont="1" applyFill="1" applyBorder="1" applyAlignment="1">
      <alignment horizontal="center"/>
    </xf>
    <xf numFmtId="1" fontId="0" fillId="0" borderId="1" xfId="0" applyNumberFormat="1" applyFont="1" applyFill="1" applyBorder="1" applyAlignment="1">
      <alignment horizontal="center"/>
    </xf>
    <xf numFmtId="37" fontId="4" fillId="3" borderId="5" xfId="1" applyNumberFormat="1" applyFont="1" applyFill="1" applyBorder="1" applyAlignment="1">
      <alignment horizontal="center"/>
    </xf>
    <xf numFmtId="37" fontId="4" fillId="0" borderId="0" xfId="1" applyNumberFormat="1" applyFont="1" applyFill="1" applyBorder="1" applyAlignment="1">
      <alignment horizontal="center"/>
    </xf>
    <xf numFmtId="0" fontId="0" fillId="0" borderId="6" xfId="0" applyFont="1" applyFill="1" applyBorder="1" applyAlignment="1">
      <alignment horizontal="center"/>
    </xf>
    <xf numFmtId="165" fontId="1" fillId="0" borderId="6" xfId="1" applyNumberFormat="1" applyFont="1" applyFill="1" applyBorder="1" applyAlignment="1">
      <alignment horizontal="center"/>
    </xf>
    <xf numFmtId="1" fontId="0" fillId="0" borderId="6" xfId="0" applyNumberFormat="1" applyFont="1" applyFill="1" applyBorder="1" applyAlignment="1">
      <alignment horizontal="center"/>
    </xf>
    <xf numFmtId="0" fontId="0" fillId="0" borderId="0" xfId="0" applyBorder="1"/>
    <xf numFmtId="0" fontId="0" fillId="0" borderId="12" xfId="0" applyBorder="1"/>
    <xf numFmtId="0" fontId="0" fillId="0" borderId="13" xfId="0" applyBorder="1"/>
    <xf numFmtId="0" fontId="0" fillId="0" borderId="1" xfId="0" applyBorder="1"/>
    <xf numFmtId="0" fontId="0" fillId="0" borderId="0" xfId="0" applyAlignment="1">
      <alignment wrapText="1"/>
    </xf>
    <xf numFmtId="44" fontId="4" fillId="3" borderId="4" xfId="1" applyFont="1" applyFill="1" applyBorder="1"/>
    <xf numFmtId="1" fontId="0" fillId="0" borderId="0" xfId="0" applyNumberFormat="1" applyAlignment="1">
      <alignment horizontal="center"/>
    </xf>
    <xf numFmtId="165" fontId="4" fillId="3" borderId="4" xfId="0" applyNumberFormat="1" applyFont="1" applyFill="1" applyBorder="1"/>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2" borderId="0" xfId="0" applyFont="1" applyFill="1" applyAlignment="1">
      <alignment horizontal="center"/>
    </xf>
    <xf numFmtId="0" fontId="4" fillId="3" borderId="11" xfId="0" applyFont="1" applyFill="1" applyBorder="1" applyAlignment="1">
      <alignment horizontal="center"/>
    </xf>
    <xf numFmtId="0" fontId="4" fillId="3" borderId="9" xfId="0" applyFont="1" applyFill="1" applyBorder="1" applyAlignment="1">
      <alignment horizontal="center"/>
    </xf>
    <xf numFmtId="0" fontId="2" fillId="2" borderId="2" xfId="0" applyFont="1" applyFill="1" applyBorder="1" applyAlignment="1">
      <alignment horizontal="center"/>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4"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M236"/>
  <sheetViews>
    <sheetView tabSelected="1" zoomScale="60" zoomScaleNormal="60" workbookViewId="0">
      <pane ySplit="1" topLeftCell="A2" activePane="bottomLeft" state="frozen"/>
      <selection pane="bottomLeft" activeCell="A8" sqref="A8"/>
    </sheetView>
  </sheetViews>
  <sheetFormatPr defaultRowHeight="15" x14ac:dyDescent="0.25"/>
  <cols>
    <col min="1" max="1" width="18.7109375" customWidth="1"/>
    <col min="2" max="2" width="52.85546875" customWidth="1"/>
    <col min="3" max="3" width="110" customWidth="1"/>
    <col min="4" max="4" width="110" style="55" customWidth="1"/>
    <col min="5" max="5" width="39" customWidth="1"/>
    <col min="6" max="6" width="43" customWidth="1"/>
    <col min="7" max="7" width="20" customWidth="1"/>
    <col min="8" max="8" width="20.42578125" bestFit="1" customWidth="1"/>
    <col min="9" max="9" width="17.28515625" style="57" customWidth="1"/>
  </cols>
  <sheetData>
    <row r="1" spans="1:9" x14ac:dyDescent="0.25">
      <c r="A1" s="1" t="s">
        <v>0</v>
      </c>
      <c r="B1" s="1" t="s">
        <v>1</v>
      </c>
      <c r="C1" s="1" t="s">
        <v>2</v>
      </c>
      <c r="D1" s="2" t="s">
        <v>3</v>
      </c>
      <c r="E1" s="1" t="s">
        <v>4</v>
      </c>
      <c r="F1" s="1" t="s">
        <v>5</v>
      </c>
      <c r="G1" s="1" t="s">
        <v>6</v>
      </c>
      <c r="H1" s="1" t="s">
        <v>7</v>
      </c>
      <c r="I1" s="3" t="s">
        <v>8</v>
      </c>
    </row>
    <row r="2" spans="1:9" s="7" customFormat="1" ht="15.75" thickBot="1" x14ac:dyDescent="0.3">
      <c r="A2" s="66" t="s">
        <v>9</v>
      </c>
      <c r="B2" s="66"/>
      <c r="C2" s="4"/>
      <c r="D2" s="5"/>
      <c r="E2" s="4"/>
      <c r="F2" s="4"/>
      <c r="G2" s="4"/>
      <c r="H2" s="4"/>
      <c r="I2" s="6"/>
    </row>
    <row r="3" spans="1:9" ht="15.75" thickBot="1" x14ac:dyDescent="0.3">
      <c r="A3" s="8"/>
      <c r="B3" s="8"/>
      <c r="C3" s="8"/>
      <c r="D3" s="9"/>
      <c r="E3" s="8"/>
      <c r="F3" s="67" t="s">
        <v>10</v>
      </c>
      <c r="G3" s="68"/>
      <c r="H3" s="10">
        <v>0</v>
      </c>
      <c r="I3" s="11">
        <v>0</v>
      </c>
    </row>
    <row r="4" spans="1:9" x14ac:dyDescent="0.25">
      <c r="A4" s="8"/>
      <c r="B4" s="8"/>
      <c r="C4" s="8"/>
      <c r="D4" s="9"/>
      <c r="E4" s="8"/>
      <c r="F4" s="12"/>
      <c r="G4" s="12"/>
      <c r="H4" s="13"/>
      <c r="I4" s="14"/>
    </row>
    <row r="5" spans="1:9" x14ac:dyDescent="0.25">
      <c r="A5" s="8"/>
      <c r="B5" s="8"/>
      <c r="C5" s="8"/>
      <c r="D5" s="9"/>
      <c r="E5" s="8"/>
      <c r="F5" s="12"/>
      <c r="G5" s="12"/>
      <c r="H5" s="13"/>
      <c r="I5" s="14"/>
    </row>
    <row r="6" spans="1:9" x14ac:dyDescent="0.25">
      <c r="A6" s="15" t="s">
        <v>11</v>
      </c>
      <c r="B6" s="15" t="s">
        <v>12</v>
      </c>
      <c r="C6" s="15" t="s">
        <v>13</v>
      </c>
      <c r="D6" s="15" t="s">
        <v>14</v>
      </c>
      <c r="E6" s="15" t="s">
        <v>15</v>
      </c>
      <c r="F6" s="15" t="s">
        <v>16</v>
      </c>
      <c r="G6" s="16">
        <v>44894</v>
      </c>
      <c r="H6" s="17">
        <v>4620</v>
      </c>
      <c r="I6" s="18">
        <v>1</v>
      </c>
    </row>
    <row r="7" spans="1:9" x14ac:dyDescent="0.25">
      <c r="A7" s="15" t="s">
        <v>17</v>
      </c>
      <c r="B7" s="15" t="s">
        <v>12</v>
      </c>
      <c r="C7" s="15" t="s">
        <v>18</v>
      </c>
      <c r="D7" s="15" t="s">
        <v>19</v>
      </c>
      <c r="E7" s="15" t="s">
        <v>20</v>
      </c>
      <c r="F7" s="15" t="s">
        <v>21</v>
      </c>
      <c r="G7" s="16">
        <v>44894</v>
      </c>
      <c r="H7" s="17">
        <v>4620</v>
      </c>
      <c r="I7" s="18">
        <v>1</v>
      </c>
    </row>
    <row r="8" spans="1:9" x14ac:dyDescent="0.25">
      <c r="A8" s="15" t="s">
        <v>22</v>
      </c>
      <c r="B8" s="15" t="s">
        <v>12</v>
      </c>
      <c r="C8" s="15" t="s">
        <v>23</v>
      </c>
      <c r="D8" s="15" t="s">
        <v>24</v>
      </c>
      <c r="E8" s="15" t="s">
        <v>25</v>
      </c>
      <c r="F8" s="15" t="s">
        <v>26</v>
      </c>
      <c r="G8" s="16">
        <v>44894</v>
      </c>
      <c r="H8" s="17">
        <v>9300</v>
      </c>
      <c r="I8" s="18">
        <v>1</v>
      </c>
    </row>
    <row r="9" spans="1:9" x14ac:dyDescent="0.25">
      <c r="A9" s="15" t="s">
        <v>27</v>
      </c>
      <c r="B9" s="15" t="s">
        <v>12</v>
      </c>
      <c r="C9" s="15" t="s">
        <v>28</v>
      </c>
      <c r="D9" s="15" t="s">
        <v>29</v>
      </c>
      <c r="E9" s="15" t="s">
        <v>30</v>
      </c>
      <c r="F9" s="15" t="s">
        <v>31</v>
      </c>
      <c r="G9" s="16">
        <v>44880</v>
      </c>
      <c r="H9" s="17">
        <v>150000</v>
      </c>
      <c r="I9" s="18">
        <v>1</v>
      </c>
    </row>
    <row r="10" spans="1:9" x14ac:dyDescent="0.25">
      <c r="A10" s="15" t="s">
        <v>32</v>
      </c>
      <c r="B10" s="15" t="s">
        <v>12</v>
      </c>
      <c r="C10" s="15" t="s">
        <v>33</v>
      </c>
      <c r="D10" s="15" t="s">
        <v>34</v>
      </c>
      <c r="E10" s="15" t="s">
        <v>35</v>
      </c>
      <c r="F10" s="15" t="s">
        <v>36</v>
      </c>
      <c r="G10" s="16">
        <v>44868</v>
      </c>
      <c r="H10" s="17">
        <v>10000</v>
      </c>
      <c r="I10" s="18">
        <v>1</v>
      </c>
    </row>
    <row r="11" spans="1:9" x14ac:dyDescent="0.25">
      <c r="A11" s="15" t="s">
        <v>37</v>
      </c>
      <c r="B11" s="15" t="s">
        <v>38</v>
      </c>
      <c r="C11" s="15" t="s">
        <v>39</v>
      </c>
      <c r="D11" s="15" t="s">
        <v>40</v>
      </c>
      <c r="E11" s="15" t="s">
        <v>41</v>
      </c>
      <c r="F11" s="15" t="s">
        <v>42</v>
      </c>
      <c r="G11" s="16">
        <v>44881</v>
      </c>
      <c r="H11" s="17">
        <v>1500000</v>
      </c>
      <c r="I11" s="18">
        <v>1</v>
      </c>
    </row>
    <row r="12" spans="1:9" x14ac:dyDescent="0.25">
      <c r="A12" s="15" t="s">
        <v>43</v>
      </c>
      <c r="B12" s="15" t="s">
        <v>38</v>
      </c>
      <c r="C12" s="15" t="s">
        <v>44</v>
      </c>
      <c r="D12" s="15" t="s">
        <v>45</v>
      </c>
      <c r="E12" s="15" t="s">
        <v>46</v>
      </c>
      <c r="F12" s="15" t="s">
        <v>47</v>
      </c>
      <c r="G12" s="16">
        <v>44879</v>
      </c>
      <c r="H12" s="17">
        <v>51200</v>
      </c>
      <c r="I12" s="18">
        <v>1</v>
      </c>
    </row>
    <row r="13" spans="1:9" x14ac:dyDescent="0.25">
      <c r="A13" s="15" t="s">
        <v>48</v>
      </c>
      <c r="B13" s="15" t="s">
        <v>38</v>
      </c>
      <c r="C13" s="15" t="s">
        <v>49</v>
      </c>
      <c r="D13" s="15" t="s">
        <v>50</v>
      </c>
      <c r="E13" s="15" t="s">
        <v>51</v>
      </c>
      <c r="F13" s="15" t="s">
        <v>52</v>
      </c>
      <c r="G13" s="16">
        <v>44869</v>
      </c>
      <c r="H13" s="17">
        <v>95000</v>
      </c>
      <c r="I13" s="18">
        <v>1</v>
      </c>
    </row>
    <row r="14" spans="1:9" x14ac:dyDescent="0.25">
      <c r="A14" s="15" t="s">
        <v>48</v>
      </c>
      <c r="B14" s="15" t="s">
        <v>38</v>
      </c>
      <c r="C14" s="15" t="s">
        <v>49</v>
      </c>
      <c r="D14" s="15" t="s">
        <v>50</v>
      </c>
      <c r="E14" s="15" t="s">
        <v>51</v>
      </c>
      <c r="F14" s="15" t="s">
        <v>52</v>
      </c>
      <c r="G14" s="16">
        <v>44869</v>
      </c>
      <c r="H14" s="17">
        <v>95000</v>
      </c>
      <c r="I14" s="18">
        <v>1</v>
      </c>
    </row>
    <row r="15" spans="1:9" x14ac:dyDescent="0.25">
      <c r="A15" s="15" t="s">
        <v>53</v>
      </c>
      <c r="B15" s="15" t="s">
        <v>54</v>
      </c>
      <c r="C15" s="15" t="s">
        <v>55</v>
      </c>
      <c r="D15" s="15" t="s">
        <v>56</v>
      </c>
      <c r="E15" s="15" t="s">
        <v>57</v>
      </c>
      <c r="F15" s="15" t="s">
        <v>58</v>
      </c>
      <c r="G15" s="16">
        <v>44874</v>
      </c>
      <c r="H15" s="17">
        <v>50000</v>
      </c>
      <c r="I15" s="18">
        <v>1</v>
      </c>
    </row>
    <row r="16" spans="1:9" ht="15.75" thickBot="1" x14ac:dyDescent="0.3">
      <c r="A16" s="15" t="s">
        <v>59</v>
      </c>
      <c r="B16" s="15" t="s">
        <v>60</v>
      </c>
      <c r="C16" s="15" t="s">
        <v>61</v>
      </c>
      <c r="D16" s="15" t="s">
        <v>62</v>
      </c>
      <c r="E16" s="15" t="s">
        <v>63</v>
      </c>
      <c r="F16" s="19" t="s">
        <v>64</v>
      </c>
      <c r="G16" s="20">
        <v>44868</v>
      </c>
      <c r="H16" s="21">
        <v>150000</v>
      </c>
      <c r="I16" s="22">
        <v>1</v>
      </c>
    </row>
    <row r="17" spans="1:9" ht="16.5" thickTop="1" thickBot="1" x14ac:dyDescent="0.3">
      <c r="A17" s="8"/>
      <c r="B17" s="8"/>
      <c r="C17" s="8"/>
      <c r="D17" s="9"/>
      <c r="E17" s="8"/>
      <c r="F17" s="69" t="s">
        <v>65</v>
      </c>
      <c r="G17" s="70"/>
      <c r="H17" s="23">
        <f>SUM(H6:H16)</f>
        <v>2119740</v>
      </c>
      <c r="I17" s="24">
        <f>SUM(I6:I16)</f>
        <v>11</v>
      </c>
    </row>
    <row r="18" spans="1:9" x14ac:dyDescent="0.25">
      <c r="A18" s="8"/>
      <c r="B18" s="8"/>
      <c r="C18" s="8"/>
      <c r="D18" s="9"/>
      <c r="E18" s="8"/>
      <c r="F18" s="12"/>
      <c r="G18" s="12"/>
      <c r="H18" s="13"/>
      <c r="I18" s="14"/>
    </row>
    <row r="19" spans="1:9" x14ac:dyDescent="0.25">
      <c r="A19" s="15" t="s">
        <v>66</v>
      </c>
      <c r="B19" s="15" t="s">
        <v>67</v>
      </c>
      <c r="C19" s="15" t="s">
        <v>68</v>
      </c>
      <c r="D19" s="25" t="s">
        <v>69</v>
      </c>
      <c r="E19" s="15" t="s">
        <v>70</v>
      </c>
      <c r="F19" s="15" t="s">
        <v>71</v>
      </c>
      <c r="G19" s="16">
        <v>44879</v>
      </c>
      <c r="H19" s="26">
        <v>49000</v>
      </c>
      <c r="I19" s="27">
        <v>1</v>
      </c>
    </row>
    <row r="20" spans="1:9" x14ac:dyDescent="0.25">
      <c r="A20" s="15" t="s">
        <v>72</v>
      </c>
      <c r="B20" s="15" t="s">
        <v>67</v>
      </c>
      <c r="C20" s="15" t="s">
        <v>73</v>
      </c>
      <c r="D20" s="25" t="s">
        <v>74</v>
      </c>
      <c r="E20" s="15" t="s">
        <v>75</v>
      </c>
      <c r="F20" s="15" t="s">
        <v>76</v>
      </c>
      <c r="G20" s="16">
        <v>44866</v>
      </c>
      <c r="H20" s="26">
        <v>12000</v>
      </c>
      <c r="I20" s="27">
        <v>1</v>
      </c>
    </row>
    <row r="21" spans="1:9" x14ac:dyDescent="0.25">
      <c r="A21" s="15" t="s">
        <v>77</v>
      </c>
      <c r="B21" s="15" t="s">
        <v>67</v>
      </c>
      <c r="C21" s="15" t="s">
        <v>78</v>
      </c>
      <c r="D21" s="25" t="s">
        <v>79</v>
      </c>
      <c r="E21" s="15" t="s">
        <v>80</v>
      </c>
      <c r="F21" s="15" t="s">
        <v>81</v>
      </c>
      <c r="G21" s="16">
        <v>44883</v>
      </c>
      <c r="H21" s="26">
        <v>9000</v>
      </c>
      <c r="I21" s="27">
        <v>1</v>
      </c>
    </row>
    <row r="22" spans="1:9" x14ac:dyDescent="0.25">
      <c r="A22" s="15" t="s">
        <v>82</v>
      </c>
      <c r="B22" s="15" t="s">
        <v>83</v>
      </c>
      <c r="C22" s="15" t="s">
        <v>84</v>
      </c>
      <c r="D22" s="25" t="s">
        <v>85</v>
      </c>
      <c r="E22" s="15" t="s">
        <v>86</v>
      </c>
      <c r="F22" s="15" t="s">
        <v>87</v>
      </c>
      <c r="G22" s="16">
        <v>44868</v>
      </c>
      <c r="H22" s="26">
        <v>49190</v>
      </c>
      <c r="I22" s="27">
        <v>1</v>
      </c>
    </row>
    <row r="23" spans="1:9" x14ac:dyDescent="0.25">
      <c r="A23" s="15" t="s">
        <v>88</v>
      </c>
      <c r="B23" s="15" t="s">
        <v>83</v>
      </c>
      <c r="C23" s="15" t="s">
        <v>89</v>
      </c>
      <c r="D23" s="25" t="s">
        <v>90</v>
      </c>
      <c r="E23" s="15" t="s">
        <v>91</v>
      </c>
      <c r="F23" s="15" t="s">
        <v>92</v>
      </c>
      <c r="G23" s="16">
        <v>44868</v>
      </c>
      <c r="H23" s="26">
        <v>49195</v>
      </c>
      <c r="I23" s="27">
        <v>1</v>
      </c>
    </row>
    <row r="24" spans="1:9" x14ac:dyDescent="0.25">
      <c r="A24" s="15" t="s">
        <v>93</v>
      </c>
      <c r="B24" s="15" t="s">
        <v>94</v>
      </c>
      <c r="C24" s="15" t="s">
        <v>95</v>
      </c>
      <c r="D24" s="25" t="s">
        <v>96</v>
      </c>
      <c r="E24" s="15" t="s">
        <v>97</v>
      </c>
      <c r="F24" s="15" t="s">
        <v>98</v>
      </c>
      <c r="G24" s="16">
        <v>44881</v>
      </c>
      <c r="H24" s="26">
        <v>13000</v>
      </c>
      <c r="I24" s="27">
        <v>1</v>
      </c>
    </row>
    <row r="25" spans="1:9" x14ac:dyDescent="0.25">
      <c r="A25" s="15" t="s">
        <v>99</v>
      </c>
      <c r="B25" s="15" t="s">
        <v>94</v>
      </c>
      <c r="C25" s="15" t="s">
        <v>100</v>
      </c>
      <c r="D25" s="25" t="s">
        <v>101</v>
      </c>
      <c r="E25" s="15" t="s">
        <v>102</v>
      </c>
      <c r="F25" s="15" t="s">
        <v>103</v>
      </c>
      <c r="G25" s="16">
        <v>44883</v>
      </c>
      <c r="H25" s="26">
        <v>38000</v>
      </c>
      <c r="I25" s="27">
        <v>1</v>
      </c>
    </row>
    <row r="26" spans="1:9" x14ac:dyDescent="0.25">
      <c r="A26" s="15" t="s">
        <v>104</v>
      </c>
      <c r="B26" s="15" t="s">
        <v>105</v>
      </c>
      <c r="C26" s="15" t="s">
        <v>106</v>
      </c>
      <c r="D26" s="25" t="s">
        <v>107</v>
      </c>
      <c r="E26" s="15" t="s">
        <v>108</v>
      </c>
      <c r="F26" s="15" t="s">
        <v>109</v>
      </c>
      <c r="G26" s="16">
        <v>44893</v>
      </c>
      <c r="H26" s="26">
        <v>69007</v>
      </c>
      <c r="I26" s="27">
        <v>1</v>
      </c>
    </row>
    <row r="27" spans="1:9" ht="30" x14ac:dyDescent="0.25">
      <c r="A27" s="15" t="s">
        <v>110</v>
      </c>
      <c r="B27" s="15" t="s">
        <v>111</v>
      </c>
      <c r="C27" s="15" t="s">
        <v>112</v>
      </c>
      <c r="D27" s="25" t="s">
        <v>113</v>
      </c>
      <c r="E27" s="15" t="s">
        <v>114</v>
      </c>
      <c r="F27" s="15" t="s">
        <v>115</v>
      </c>
      <c r="G27" s="16">
        <v>44875</v>
      </c>
      <c r="H27" s="26">
        <v>21768</v>
      </c>
      <c r="I27" s="27">
        <v>1</v>
      </c>
    </row>
    <row r="28" spans="1:9" ht="30" x14ac:dyDescent="0.25">
      <c r="A28" s="15" t="s">
        <v>116</v>
      </c>
      <c r="B28" s="15" t="s">
        <v>111</v>
      </c>
      <c r="C28" s="15" t="s">
        <v>117</v>
      </c>
      <c r="D28" s="25" t="s">
        <v>113</v>
      </c>
      <c r="E28" s="15" t="s">
        <v>118</v>
      </c>
      <c r="F28" s="15" t="s">
        <v>119</v>
      </c>
      <c r="G28" s="16">
        <v>44874</v>
      </c>
      <c r="H28" s="26">
        <v>21768</v>
      </c>
      <c r="I28" s="27">
        <v>1</v>
      </c>
    </row>
    <row r="29" spans="1:9" ht="30" x14ac:dyDescent="0.25">
      <c r="A29" s="15" t="s">
        <v>120</v>
      </c>
      <c r="B29" s="15" t="s">
        <v>111</v>
      </c>
      <c r="C29" s="15" t="s">
        <v>121</v>
      </c>
      <c r="D29" s="25" t="s">
        <v>113</v>
      </c>
      <c r="E29" s="15" t="s">
        <v>122</v>
      </c>
      <c r="F29" s="15" t="s">
        <v>123</v>
      </c>
      <c r="G29" s="16">
        <v>44874</v>
      </c>
      <c r="H29" s="26">
        <v>21768</v>
      </c>
      <c r="I29" s="27">
        <v>1</v>
      </c>
    </row>
    <row r="30" spans="1:9" ht="30" x14ac:dyDescent="0.25">
      <c r="A30" s="15" t="s">
        <v>124</v>
      </c>
      <c r="B30" s="15" t="s">
        <v>111</v>
      </c>
      <c r="C30" s="15" t="s">
        <v>125</v>
      </c>
      <c r="D30" s="25" t="s">
        <v>113</v>
      </c>
      <c r="E30" s="15" t="s">
        <v>126</v>
      </c>
      <c r="F30" s="15" t="s">
        <v>127</v>
      </c>
      <c r="G30" s="16">
        <v>44875</v>
      </c>
      <c r="H30" s="26">
        <v>21768</v>
      </c>
      <c r="I30" s="27">
        <v>1</v>
      </c>
    </row>
    <row r="31" spans="1:9" ht="30" x14ac:dyDescent="0.25">
      <c r="A31" s="15" t="s">
        <v>128</v>
      </c>
      <c r="B31" s="15" t="s">
        <v>111</v>
      </c>
      <c r="C31" s="15" t="s">
        <v>129</v>
      </c>
      <c r="D31" s="25" t="s">
        <v>113</v>
      </c>
      <c r="E31" s="15" t="s">
        <v>130</v>
      </c>
      <c r="F31" s="15" t="s">
        <v>131</v>
      </c>
      <c r="G31" s="16">
        <v>44875</v>
      </c>
      <c r="H31" s="26">
        <v>21768</v>
      </c>
      <c r="I31" s="27">
        <v>1</v>
      </c>
    </row>
    <row r="32" spans="1:9" ht="30" x14ac:dyDescent="0.25">
      <c r="A32" s="15" t="s">
        <v>132</v>
      </c>
      <c r="B32" s="15" t="s">
        <v>111</v>
      </c>
      <c r="C32" s="15" t="s">
        <v>133</v>
      </c>
      <c r="D32" s="25" t="s">
        <v>113</v>
      </c>
      <c r="E32" s="15" t="s">
        <v>134</v>
      </c>
      <c r="F32" s="15" t="s">
        <v>135</v>
      </c>
      <c r="G32" s="16">
        <v>44875</v>
      </c>
      <c r="H32" s="26">
        <v>21768</v>
      </c>
      <c r="I32" s="27">
        <v>1</v>
      </c>
    </row>
    <row r="33" spans="1:9" ht="30" x14ac:dyDescent="0.25">
      <c r="A33" s="15" t="s">
        <v>136</v>
      </c>
      <c r="B33" s="15" t="s">
        <v>111</v>
      </c>
      <c r="C33" s="15" t="s">
        <v>137</v>
      </c>
      <c r="D33" s="25" t="s">
        <v>113</v>
      </c>
      <c r="E33" s="15" t="s">
        <v>138</v>
      </c>
      <c r="F33" s="15" t="s">
        <v>139</v>
      </c>
      <c r="G33" s="16">
        <v>44875</v>
      </c>
      <c r="H33" s="26">
        <v>21768</v>
      </c>
      <c r="I33" s="27">
        <v>1</v>
      </c>
    </row>
    <row r="34" spans="1:9" ht="30" x14ac:dyDescent="0.25">
      <c r="A34" s="15" t="s">
        <v>140</v>
      </c>
      <c r="B34" s="15" t="s">
        <v>111</v>
      </c>
      <c r="C34" s="15" t="s">
        <v>141</v>
      </c>
      <c r="D34" s="25" t="s">
        <v>113</v>
      </c>
      <c r="E34" s="15" t="s">
        <v>142</v>
      </c>
      <c r="F34" s="15" t="s">
        <v>143</v>
      </c>
      <c r="G34" s="16">
        <v>44875</v>
      </c>
      <c r="H34" s="26">
        <v>21768</v>
      </c>
      <c r="I34" s="27">
        <v>1</v>
      </c>
    </row>
    <row r="35" spans="1:9" x14ac:dyDescent="0.25">
      <c r="A35" s="15" t="s">
        <v>144</v>
      </c>
      <c r="B35" s="15" t="s">
        <v>111</v>
      </c>
      <c r="C35" s="15" t="s">
        <v>145</v>
      </c>
      <c r="D35" s="15" t="s">
        <v>113</v>
      </c>
      <c r="E35" s="15" t="s">
        <v>146</v>
      </c>
      <c r="F35" s="15" t="s">
        <v>147</v>
      </c>
      <c r="G35" s="16">
        <v>44875</v>
      </c>
      <c r="H35" s="17">
        <v>21768</v>
      </c>
      <c r="I35" s="18">
        <v>1</v>
      </c>
    </row>
    <row r="36" spans="1:9" x14ac:dyDescent="0.25">
      <c r="A36" s="15" t="s">
        <v>148</v>
      </c>
      <c r="B36" s="15" t="s">
        <v>149</v>
      </c>
      <c r="C36" s="15" t="s">
        <v>150</v>
      </c>
      <c r="D36" s="15" t="s">
        <v>151</v>
      </c>
      <c r="E36" s="15" t="s">
        <v>152</v>
      </c>
      <c r="F36" s="15" t="s">
        <v>153</v>
      </c>
      <c r="G36" s="16">
        <v>44872</v>
      </c>
      <c r="H36" s="17">
        <v>9800</v>
      </c>
      <c r="I36" s="18">
        <v>1</v>
      </c>
    </row>
    <row r="37" spans="1:9" x14ac:dyDescent="0.25">
      <c r="A37" s="15" t="s">
        <v>154</v>
      </c>
      <c r="B37" s="15" t="s">
        <v>155</v>
      </c>
      <c r="C37" s="15" t="s">
        <v>156</v>
      </c>
      <c r="D37" s="15" t="s">
        <v>157</v>
      </c>
      <c r="E37" s="15" t="s">
        <v>158</v>
      </c>
      <c r="F37" s="15" t="s">
        <v>159</v>
      </c>
      <c r="G37" s="16">
        <v>44875</v>
      </c>
      <c r="H37" s="17">
        <v>1000</v>
      </c>
      <c r="I37" s="18">
        <v>1</v>
      </c>
    </row>
    <row r="38" spans="1:9" x14ac:dyDescent="0.25">
      <c r="A38" s="15" t="s">
        <v>160</v>
      </c>
      <c r="B38" s="15" t="s">
        <v>155</v>
      </c>
      <c r="C38" s="15" t="s">
        <v>161</v>
      </c>
      <c r="D38" s="15" t="s">
        <v>162</v>
      </c>
      <c r="E38" s="15" t="s">
        <v>163</v>
      </c>
      <c r="F38" s="15" t="s">
        <v>164</v>
      </c>
      <c r="G38" s="16">
        <v>44881</v>
      </c>
      <c r="H38" s="17">
        <v>800</v>
      </c>
      <c r="I38" s="18">
        <v>1</v>
      </c>
    </row>
    <row r="39" spans="1:9" x14ac:dyDescent="0.25">
      <c r="A39" s="15" t="s">
        <v>165</v>
      </c>
      <c r="B39" s="15" t="s">
        <v>166</v>
      </c>
      <c r="C39" s="15" t="s">
        <v>167</v>
      </c>
      <c r="D39" s="15" t="s">
        <v>168</v>
      </c>
      <c r="E39" s="15" t="s">
        <v>169</v>
      </c>
      <c r="F39" s="15" t="s">
        <v>170</v>
      </c>
      <c r="G39" s="16">
        <v>44881</v>
      </c>
      <c r="H39" s="17">
        <v>320000</v>
      </c>
      <c r="I39" s="18">
        <v>1</v>
      </c>
    </row>
    <row r="40" spans="1:9" x14ac:dyDescent="0.25">
      <c r="A40" s="15" t="s">
        <v>171</v>
      </c>
      <c r="B40" s="15" t="s">
        <v>166</v>
      </c>
      <c r="C40" s="15" t="s">
        <v>172</v>
      </c>
      <c r="D40" s="25" t="s">
        <v>173</v>
      </c>
      <c r="E40" s="15" t="s">
        <v>174</v>
      </c>
      <c r="F40" s="15" t="s">
        <v>175</v>
      </c>
      <c r="G40" s="16">
        <v>44875</v>
      </c>
      <c r="H40" s="26">
        <v>15000</v>
      </c>
      <c r="I40" s="27">
        <v>1</v>
      </c>
    </row>
    <row r="41" spans="1:9" x14ac:dyDescent="0.25">
      <c r="A41" s="15" t="s">
        <v>176</v>
      </c>
      <c r="B41" s="15" t="s">
        <v>177</v>
      </c>
      <c r="C41" s="15" t="s">
        <v>178</v>
      </c>
      <c r="D41" s="25" t="s">
        <v>179</v>
      </c>
      <c r="E41" s="15" t="s">
        <v>180</v>
      </c>
      <c r="F41" s="15" t="s">
        <v>181</v>
      </c>
      <c r="G41" s="16">
        <v>44866</v>
      </c>
      <c r="H41" s="26">
        <v>3560</v>
      </c>
      <c r="I41" s="27">
        <v>1</v>
      </c>
    </row>
    <row r="42" spans="1:9" x14ac:dyDescent="0.25">
      <c r="A42" s="15" t="s">
        <v>182</v>
      </c>
      <c r="B42" s="15" t="s">
        <v>183</v>
      </c>
      <c r="C42" s="15" t="s">
        <v>184</v>
      </c>
      <c r="D42" s="25" t="s">
        <v>185</v>
      </c>
      <c r="E42" s="15" t="s">
        <v>186</v>
      </c>
      <c r="F42" s="15" t="s">
        <v>187</v>
      </c>
      <c r="G42" s="16">
        <v>44867</v>
      </c>
      <c r="H42" s="26">
        <v>4998</v>
      </c>
      <c r="I42" s="27">
        <v>1</v>
      </c>
    </row>
    <row r="43" spans="1:9" x14ac:dyDescent="0.25">
      <c r="A43" s="15" t="s">
        <v>188</v>
      </c>
      <c r="B43" s="15" t="s">
        <v>183</v>
      </c>
      <c r="C43" s="15" t="s">
        <v>167</v>
      </c>
      <c r="D43" s="25" t="s">
        <v>189</v>
      </c>
      <c r="E43" s="15" t="s">
        <v>169</v>
      </c>
      <c r="F43" s="15" t="s">
        <v>170</v>
      </c>
      <c r="G43" s="16">
        <v>44867</v>
      </c>
      <c r="H43" s="26">
        <v>4998</v>
      </c>
      <c r="I43" s="27">
        <v>1</v>
      </c>
    </row>
    <row r="44" spans="1:9" x14ac:dyDescent="0.25">
      <c r="A44" s="15" t="s">
        <v>190</v>
      </c>
      <c r="B44" s="15" t="s">
        <v>191</v>
      </c>
      <c r="C44" s="15" t="s">
        <v>192</v>
      </c>
      <c r="D44" s="25" t="s">
        <v>193</v>
      </c>
      <c r="E44" s="15" t="s">
        <v>194</v>
      </c>
      <c r="F44" s="15" t="s">
        <v>195</v>
      </c>
      <c r="G44" s="16">
        <v>44888</v>
      </c>
      <c r="H44" s="26">
        <v>10000</v>
      </c>
      <c r="I44" s="27">
        <v>1</v>
      </c>
    </row>
    <row r="45" spans="1:9" x14ac:dyDescent="0.25">
      <c r="A45" s="15" t="s">
        <v>196</v>
      </c>
      <c r="B45" s="15" t="s">
        <v>191</v>
      </c>
      <c r="C45" s="15" t="s">
        <v>197</v>
      </c>
      <c r="D45" s="25" t="s">
        <v>198</v>
      </c>
      <c r="E45" s="15" t="s">
        <v>199</v>
      </c>
      <c r="F45" s="15" t="s">
        <v>200</v>
      </c>
      <c r="G45" s="16">
        <v>44879</v>
      </c>
      <c r="H45" s="26">
        <v>6675</v>
      </c>
      <c r="I45" s="27">
        <v>1</v>
      </c>
    </row>
    <row r="46" spans="1:9" x14ac:dyDescent="0.25">
      <c r="A46" s="15" t="s">
        <v>201</v>
      </c>
      <c r="B46" s="15" t="s">
        <v>202</v>
      </c>
      <c r="C46" s="15" t="s">
        <v>203</v>
      </c>
      <c r="D46" s="25"/>
      <c r="E46" s="15" t="s">
        <v>204</v>
      </c>
      <c r="F46" s="15" t="s">
        <v>205</v>
      </c>
      <c r="G46" s="16">
        <v>44869</v>
      </c>
      <c r="H46" s="26">
        <v>2500</v>
      </c>
      <c r="I46" s="27">
        <v>1</v>
      </c>
    </row>
    <row r="47" spans="1:9" x14ac:dyDescent="0.25">
      <c r="A47" s="15" t="s">
        <v>206</v>
      </c>
      <c r="B47" s="15" t="s">
        <v>202</v>
      </c>
      <c r="C47" s="15" t="s">
        <v>207</v>
      </c>
      <c r="D47" s="25"/>
      <c r="E47" s="15" t="s">
        <v>208</v>
      </c>
      <c r="F47" s="15" t="s">
        <v>209</v>
      </c>
      <c r="G47" s="16">
        <v>44872</v>
      </c>
      <c r="H47" s="26">
        <v>22503</v>
      </c>
      <c r="I47" s="27">
        <v>1</v>
      </c>
    </row>
    <row r="48" spans="1:9" x14ac:dyDescent="0.25">
      <c r="A48" s="15" t="s">
        <v>210</v>
      </c>
      <c r="B48" s="15" t="s">
        <v>202</v>
      </c>
      <c r="C48" s="15" t="s">
        <v>211</v>
      </c>
      <c r="D48" s="25"/>
      <c r="E48" s="15" t="s">
        <v>212</v>
      </c>
      <c r="F48" s="15" t="s">
        <v>213</v>
      </c>
      <c r="G48" s="16">
        <v>44881</v>
      </c>
      <c r="H48" s="26">
        <v>13000</v>
      </c>
      <c r="I48" s="27">
        <v>1</v>
      </c>
    </row>
    <row r="49" spans="1:9" x14ac:dyDescent="0.25">
      <c r="A49" s="15" t="s">
        <v>214</v>
      </c>
      <c r="B49" s="15" t="s">
        <v>202</v>
      </c>
      <c r="C49" s="15" t="s">
        <v>215</v>
      </c>
      <c r="D49" s="25"/>
      <c r="E49" s="15" t="s">
        <v>216</v>
      </c>
      <c r="F49" s="15" t="s">
        <v>217</v>
      </c>
      <c r="G49" s="16">
        <v>44882</v>
      </c>
      <c r="H49" s="26">
        <v>9378</v>
      </c>
      <c r="I49" s="27">
        <v>1</v>
      </c>
    </row>
    <row r="50" spans="1:9" x14ac:dyDescent="0.25">
      <c r="A50" s="15" t="s">
        <v>218</v>
      </c>
      <c r="B50" s="15" t="s">
        <v>202</v>
      </c>
      <c r="C50" s="15" t="s">
        <v>215</v>
      </c>
      <c r="D50" s="25"/>
      <c r="E50" s="15" t="s">
        <v>216</v>
      </c>
      <c r="F50" s="15" t="s">
        <v>217</v>
      </c>
      <c r="G50" s="16">
        <v>44882</v>
      </c>
      <c r="H50" s="26">
        <v>2068</v>
      </c>
      <c r="I50" s="27">
        <v>1</v>
      </c>
    </row>
    <row r="51" spans="1:9" x14ac:dyDescent="0.25">
      <c r="A51" s="15" t="s">
        <v>219</v>
      </c>
      <c r="B51" s="15" t="s">
        <v>202</v>
      </c>
      <c r="C51" s="15" t="s">
        <v>220</v>
      </c>
      <c r="D51" s="25"/>
      <c r="E51" s="15" t="s">
        <v>221</v>
      </c>
      <c r="F51" s="15" t="s">
        <v>222</v>
      </c>
      <c r="G51" s="16">
        <v>44873</v>
      </c>
      <c r="H51" s="26">
        <v>2900</v>
      </c>
      <c r="I51" s="27">
        <v>1</v>
      </c>
    </row>
    <row r="52" spans="1:9" x14ac:dyDescent="0.25">
      <c r="A52" s="15" t="s">
        <v>223</v>
      </c>
      <c r="B52" s="15" t="s">
        <v>202</v>
      </c>
      <c r="C52" s="15" t="s">
        <v>224</v>
      </c>
      <c r="D52" s="25"/>
      <c r="E52" s="15" t="s">
        <v>225</v>
      </c>
      <c r="F52" s="15" t="s">
        <v>226</v>
      </c>
      <c r="G52" s="16">
        <v>44868</v>
      </c>
      <c r="H52" s="26">
        <v>500</v>
      </c>
      <c r="I52" s="27">
        <v>1</v>
      </c>
    </row>
    <row r="53" spans="1:9" x14ac:dyDescent="0.25">
      <c r="A53" s="15" t="s">
        <v>227</v>
      </c>
      <c r="B53" s="15" t="s">
        <v>228</v>
      </c>
      <c r="C53" s="15" t="s">
        <v>229</v>
      </c>
      <c r="D53" s="25" t="s">
        <v>230</v>
      </c>
      <c r="E53" s="15" t="s">
        <v>231</v>
      </c>
      <c r="F53" s="15" t="s">
        <v>232</v>
      </c>
      <c r="G53" s="16">
        <v>44894</v>
      </c>
      <c r="H53" s="26">
        <v>408</v>
      </c>
      <c r="I53" s="27">
        <v>1</v>
      </c>
    </row>
    <row r="54" spans="1:9" x14ac:dyDescent="0.25">
      <c r="A54" s="15" t="s">
        <v>233</v>
      </c>
      <c r="B54" s="15" t="s">
        <v>234</v>
      </c>
      <c r="C54" s="15" t="s">
        <v>235</v>
      </c>
      <c r="D54" s="25" t="s">
        <v>236</v>
      </c>
      <c r="E54" s="15" t="s">
        <v>237</v>
      </c>
      <c r="F54" s="15" t="s">
        <v>238</v>
      </c>
      <c r="G54" s="16">
        <v>44886</v>
      </c>
      <c r="H54" s="26">
        <v>68750</v>
      </c>
      <c r="I54" s="27">
        <v>1</v>
      </c>
    </row>
    <row r="55" spans="1:9" x14ac:dyDescent="0.25">
      <c r="A55" s="15" t="s">
        <v>239</v>
      </c>
      <c r="B55" s="15" t="s">
        <v>240</v>
      </c>
      <c r="C55" s="15" t="s">
        <v>241</v>
      </c>
      <c r="D55" s="25" t="s">
        <v>242</v>
      </c>
      <c r="E55" s="15" t="s">
        <v>243</v>
      </c>
      <c r="F55" s="15" t="s">
        <v>244</v>
      </c>
      <c r="G55" s="16">
        <v>44883</v>
      </c>
      <c r="H55" s="26">
        <v>45000</v>
      </c>
      <c r="I55" s="27">
        <v>1</v>
      </c>
    </row>
    <row r="56" spans="1:9" ht="15.75" thickBot="1" x14ac:dyDescent="0.3">
      <c r="A56" s="28"/>
      <c r="B56" s="28"/>
      <c r="C56" s="28"/>
      <c r="D56" s="29"/>
      <c r="E56" s="28"/>
      <c r="F56" s="64" t="s">
        <v>245</v>
      </c>
      <c r="G56" s="65"/>
      <c r="H56" s="23">
        <f>SUM(H19:H55)</f>
        <v>1028142</v>
      </c>
      <c r="I56" s="30">
        <f>SUM(I19:I55)</f>
        <v>37</v>
      </c>
    </row>
    <row r="57" spans="1:9" ht="15.75" thickBot="1" x14ac:dyDescent="0.3">
      <c r="A57" s="8"/>
      <c r="B57" s="8"/>
      <c r="C57" s="8"/>
      <c r="D57" s="9"/>
      <c r="E57" s="8"/>
      <c r="F57" s="31"/>
      <c r="G57" s="31"/>
      <c r="H57" s="13"/>
      <c r="I57" s="14"/>
    </row>
    <row r="58" spans="1:9" ht="15.75" thickBot="1" x14ac:dyDescent="0.3">
      <c r="A58" s="8"/>
      <c r="B58" s="8"/>
      <c r="C58" s="8"/>
      <c r="D58" s="9"/>
      <c r="E58" s="8"/>
      <c r="F58" s="59" t="s">
        <v>246</v>
      </c>
      <c r="G58" s="60"/>
      <c r="H58" s="10">
        <v>0</v>
      </c>
      <c r="I58" s="11"/>
    </row>
    <row r="59" spans="1:9" x14ac:dyDescent="0.25">
      <c r="A59" s="8"/>
      <c r="B59" s="8"/>
      <c r="C59" s="8"/>
      <c r="D59" s="9"/>
      <c r="E59" s="8"/>
      <c r="F59" s="31"/>
      <c r="G59" s="31"/>
      <c r="H59" s="13"/>
      <c r="I59" s="14"/>
    </row>
    <row r="60" spans="1:9" x14ac:dyDescent="0.25">
      <c r="A60" s="15" t="s">
        <v>247</v>
      </c>
      <c r="B60" s="15" t="s">
        <v>248</v>
      </c>
      <c r="C60" s="15" t="s">
        <v>249</v>
      </c>
      <c r="D60" s="15" t="s">
        <v>250</v>
      </c>
      <c r="E60" s="15" t="s">
        <v>251</v>
      </c>
      <c r="F60" s="15" t="s">
        <v>252</v>
      </c>
      <c r="G60" s="16">
        <v>44886</v>
      </c>
      <c r="H60" s="17">
        <v>0</v>
      </c>
      <c r="I60" s="18">
        <v>1</v>
      </c>
    </row>
    <row r="61" spans="1:9" x14ac:dyDescent="0.25">
      <c r="A61" s="15" t="s">
        <v>253</v>
      </c>
      <c r="B61" s="15" t="s">
        <v>248</v>
      </c>
      <c r="C61" s="15" t="s">
        <v>254</v>
      </c>
      <c r="D61" s="15" t="s">
        <v>250</v>
      </c>
      <c r="E61" s="15" t="s">
        <v>255</v>
      </c>
      <c r="F61" s="15" t="s">
        <v>256</v>
      </c>
      <c r="G61" s="16">
        <v>44894</v>
      </c>
      <c r="H61" s="17">
        <v>0</v>
      </c>
      <c r="I61" s="18">
        <v>1</v>
      </c>
    </row>
    <row r="62" spans="1:9" x14ac:dyDescent="0.25">
      <c r="A62" s="15" t="s">
        <v>257</v>
      </c>
      <c r="B62" s="15" t="s">
        <v>248</v>
      </c>
      <c r="C62" s="15" t="s">
        <v>258</v>
      </c>
      <c r="D62" s="15" t="s">
        <v>250</v>
      </c>
      <c r="E62" s="15" t="s">
        <v>255</v>
      </c>
      <c r="F62" s="15" t="s">
        <v>256</v>
      </c>
      <c r="G62" s="16">
        <v>44893</v>
      </c>
      <c r="H62" s="17">
        <v>0</v>
      </c>
      <c r="I62" s="18">
        <v>1</v>
      </c>
    </row>
    <row r="63" spans="1:9" x14ac:dyDescent="0.25">
      <c r="A63" s="15" t="s">
        <v>259</v>
      </c>
      <c r="B63" s="15" t="s">
        <v>248</v>
      </c>
      <c r="C63" s="15" t="s">
        <v>260</v>
      </c>
      <c r="D63" s="15" t="s">
        <v>250</v>
      </c>
      <c r="E63" s="15" t="s">
        <v>261</v>
      </c>
      <c r="F63" s="15" t="s">
        <v>262</v>
      </c>
      <c r="G63" s="16">
        <v>44869</v>
      </c>
      <c r="H63" s="17">
        <v>0</v>
      </c>
      <c r="I63" s="18">
        <v>1</v>
      </c>
    </row>
    <row r="64" spans="1:9" x14ac:dyDescent="0.25">
      <c r="A64" s="15" t="s">
        <v>263</v>
      </c>
      <c r="B64" s="15" t="s">
        <v>248</v>
      </c>
      <c r="C64" s="15" t="s">
        <v>264</v>
      </c>
      <c r="D64" s="15" t="s">
        <v>250</v>
      </c>
      <c r="E64" s="15" t="s">
        <v>265</v>
      </c>
      <c r="F64" s="15" t="s">
        <v>266</v>
      </c>
      <c r="G64" s="16">
        <v>44886</v>
      </c>
      <c r="H64" s="17">
        <v>0</v>
      </c>
      <c r="I64" s="18">
        <v>1</v>
      </c>
    </row>
    <row r="65" spans="1:9" x14ac:dyDescent="0.25">
      <c r="A65" s="15" t="s">
        <v>267</v>
      </c>
      <c r="B65" s="15" t="s">
        <v>248</v>
      </c>
      <c r="C65" s="15" t="s">
        <v>268</v>
      </c>
      <c r="D65" s="15" t="s">
        <v>250</v>
      </c>
      <c r="E65" s="15" t="s">
        <v>269</v>
      </c>
      <c r="F65" s="15" t="s">
        <v>270</v>
      </c>
      <c r="G65" s="16">
        <v>44875</v>
      </c>
      <c r="H65" s="17">
        <v>0</v>
      </c>
      <c r="I65" s="18">
        <v>1</v>
      </c>
    </row>
    <row r="66" spans="1:9" x14ac:dyDescent="0.25">
      <c r="A66" s="15" t="s">
        <v>271</v>
      </c>
      <c r="B66" s="15" t="s">
        <v>248</v>
      </c>
      <c r="C66" s="15" t="s">
        <v>272</v>
      </c>
      <c r="D66" s="15" t="s">
        <v>273</v>
      </c>
      <c r="E66" s="15" t="s">
        <v>274</v>
      </c>
      <c r="F66" s="15" t="s">
        <v>275</v>
      </c>
      <c r="G66" s="16">
        <v>44887</v>
      </c>
      <c r="H66" s="17">
        <v>0</v>
      </c>
      <c r="I66" s="18">
        <v>1</v>
      </c>
    </row>
    <row r="67" spans="1:9" x14ac:dyDescent="0.25">
      <c r="A67" s="15" t="s">
        <v>276</v>
      </c>
      <c r="B67" s="15" t="s">
        <v>248</v>
      </c>
      <c r="C67" s="15" t="s">
        <v>277</v>
      </c>
      <c r="D67" s="15" t="s">
        <v>278</v>
      </c>
      <c r="E67" s="15" t="s">
        <v>279</v>
      </c>
      <c r="F67" s="15" t="s">
        <v>280</v>
      </c>
      <c r="G67" s="16">
        <v>44868</v>
      </c>
      <c r="H67" s="17">
        <v>0</v>
      </c>
      <c r="I67" s="18">
        <v>1</v>
      </c>
    </row>
    <row r="68" spans="1:9" x14ac:dyDescent="0.25">
      <c r="A68" s="15" t="s">
        <v>281</v>
      </c>
      <c r="B68" s="15" t="s">
        <v>248</v>
      </c>
      <c r="C68" s="15" t="s">
        <v>282</v>
      </c>
      <c r="D68" s="15" t="s">
        <v>250</v>
      </c>
      <c r="E68" s="15" t="s">
        <v>283</v>
      </c>
      <c r="F68" s="15" t="s">
        <v>284</v>
      </c>
      <c r="G68" s="16">
        <v>44882</v>
      </c>
      <c r="H68" s="17">
        <v>0</v>
      </c>
      <c r="I68" s="18">
        <v>1</v>
      </c>
    </row>
    <row r="69" spans="1:9" x14ac:dyDescent="0.25">
      <c r="A69" s="15" t="s">
        <v>285</v>
      </c>
      <c r="B69" s="15" t="s">
        <v>286</v>
      </c>
      <c r="C69" s="15" t="s">
        <v>287</v>
      </c>
      <c r="D69" s="15" t="s">
        <v>288</v>
      </c>
      <c r="E69" s="15" t="s">
        <v>289</v>
      </c>
      <c r="F69" s="15" t="s">
        <v>290</v>
      </c>
      <c r="G69" s="16">
        <v>44880</v>
      </c>
      <c r="H69" s="17">
        <v>0</v>
      </c>
      <c r="I69" s="18">
        <v>1</v>
      </c>
    </row>
    <row r="70" spans="1:9" x14ac:dyDescent="0.25">
      <c r="A70" s="15" t="s">
        <v>291</v>
      </c>
      <c r="B70" s="15" t="s">
        <v>292</v>
      </c>
      <c r="C70" s="15" t="s">
        <v>293</v>
      </c>
      <c r="D70" s="15" t="s">
        <v>250</v>
      </c>
      <c r="E70" s="15" t="s">
        <v>294</v>
      </c>
      <c r="F70" s="15" t="s">
        <v>295</v>
      </c>
      <c r="G70" s="16">
        <v>44873</v>
      </c>
      <c r="H70" s="17">
        <v>0</v>
      </c>
      <c r="I70" s="18">
        <v>1</v>
      </c>
    </row>
    <row r="71" spans="1:9" x14ac:dyDescent="0.25">
      <c r="A71" s="15" t="s">
        <v>296</v>
      </c>
      <c r="B71" s="15" t="s">
        <v>292</v>
      </c>
      <c r="C71" s="15" t="s">
        <v>297</v>
      </c>
      <c r="D71" s="15" t="s">
        <v>298</v>
      </c>
      <c r="E71" s="15" t="s">
        <v>299</v>
      </c>
      <c r="F71" s="15" t="s">
        <v>300</v>
      </c>
      <c r="G71" s="16">
        <v>44886</v>
      </c>
      <c r="H71" s="17">
        <v>0</v>
      </c>
      <c r="I71" s="18">
        <v>1</v>
      </c>
    </row>
    <row r="72" spans="1:9" ht="15.75" thickBot="1" x14ac:dyDescent="0.3">
      <c r="A72" s="8"/>
      <c r="B72" s="8"/>
      <c r="C72" s="8"/>
      <c r="D72" s="9"/>
      <c r="E72" s="8"/>
      <c r="F72" s="64" t="s">
        <v>301</v>
      </c>
      <c r="G72" s="65"/>
      <c r="H72" s="23">
        <f>SUM(H60:H71)</f>
        <v>0</v>
      </c>
      <c r="I72" s="32">
        <f>SUM(I60:I71)</f>
        <v>12</v>
      </c>
    </row>
    <row r="73" spans="1:9" ht="15.75" thickBot="1" x14ac:dyDescent="0.3">
      <c r="A73" s="8"/>
      <c r="B73" s="8"/>
      <c r="C73" s="8"/>
      <c r="D73" s="9"/>
      <c r="E73" s="8"/>
      <c r="F73" s="31"/>
      <c r="G73" s="31"/>
      <c r="H73" s="33"/>
      <c r="I73" s="34"/>
    </row>
    <row r="74" spans="1:9" ht="15.75" thickBot="1" x14ac:dyDescent="0.3">
      <c r="A74" s="8"/>
      <c r="B74" s="8"/>
      <c r="C74" s="8"/>
      <c r="D74" s="9"/>
      <c r="E74" s="8"/>
      <c r="F74" s="59" t="s">
        <v>302</v>
      </c>
      <c r="G74" s="60"/>
      <c r="H74" s="10">
        <f>SUM(H56,H17)</f>
        <v>3147882</v>
      </c>
      <c r="I74" s="11">
        <f>SUM(I72,I56,I17)</f>
        <v>60</v>
      </c>
    </row>
    <row r="75" spans="1:9" x14ac:dyDescent="0.25">
      <c r="A75" s="8"/>
      <c r="B75" s="8"/>
      <c r="C75" s="8"/>
      <c r="D75" s="9"/>
      <c r="E75" s="8"/>
      <c r="F75" s="31"/>
      <c r="G75" s="31"/>
      <c r="H75" s="13"/>
      <c r="I75" s="14"/>
    </row>
    <row r="76" spans="1:9" x14ac:dyDescent="0.25">
      <c r="A76" s="63" t="s">
        <v>303</v>
      </c>
      <c r="B76" s="63"/>
      <c r="C76" s="35"/>
      <c r="D76" s="36"/>
      <c r="E76" s="35"/>
      <c r="F76" s="35"/>
      <c r="G76" s="37"/>
      <c r="H76" s="38"/>
      <c r="I76" s="39"/>
    </row>
    <row r="77" spans="1:9" x14ac:dyDescent="0.25">
      <c r="A77" s="8"/>
      <c r="B77" s="8"/>
      <c r="C77" s="8"/>
      <c r="D77" s="9"/>
      <c r="E77" s="8"/>
      <c r="F77" s="8"/>
      <c r="G77" s="40"/>
      <c r="H77" s="41"/>
      <c r="I77"/>
    </row>
    <row r="78" spans="1:9" x14ac:dyDescent="0.25">
      <c r="A78" s="15" t="s">
        <v>304</v>
      </c>
      <c r="B78" s="15" t="s">
        <v>305</v>
      </c>
      <c r="C78" s="15" t="s">
        <v>306</v>
      </c>
      <c r="D78" s="25" t="s">
        <v>307</v>
      </c>
      <c r="E78" s="15" t="s">
        <v>308</v>
      </c>
      <c r="F78" s="15" t="s">
        <v>309</v>
      </c>
      <c r="G78" s="16">
        <v>44887</v>
      </c>
      <c r="H78" s="17">
        <v>300000</v>
      </c>
      <c r="I78" s="18">
        <v>1</v>
      </c>
    </row>
    <row r="79" spans="1:9" x14ac:dyDescent="0.25">
      <c r="A79" s="15" t="s">
        <v>310</v>
      </c>
      <c r="B79" s="15" t="s">
        <v>305</v>
      </c>
      <c r="C79" s="15" t="s">
        <v>311</v>
      </c>
      <c r="D79" s="25" t="s">
        <v>312</v>
      </c>
      <c r="E79" s="15" t="s">
        <v>313</v>
      </c>
      <c r="F79" s="15" t="s">
        <v>314</v>
      </c>
      <c r="G79" s="16">
        <v>44887</v>
      </c>
      <c r="H79" s="17">
        <v>300000</v>
      </c>
      <c r="I79" s="18">
        <v>1</v>
      </c>
    </row>
    <row r="80" spans="1:9" x14ac:dyDescent="0.25">
      <c r="A80" s="15" t="s">
        <v>315</v>
      </c>
      <c r="B80" s="15" t="s">
        <v>305</v>
      </c>
      <c r="C80" s="15" t="s">
        <v>316</v>
      </c>
      <c r="D80" s="25" t="s">
        <v>307</v>
      </c>
      <c r="E80" s="15" t="s">
        <v>317</v>
      </c>
      <c r="F80" s="15" t="s">
        <v>318</v>
      </c>
      <c r="G80" s="16">
        <v>44887</v>
      </c>
      <c r="H80" s="17">
        <v>300000</v>
      </c>
      <c r="I80" s="18">
        <v>1</v>
      </c>
    </row>
    <row r="81" spans="1:9" x14ac:dyDescent="0.25">
      <c r="A81" s="15" t="s">
        <v>319</v>
      </c>
      <c r="B81" s="15" t="s">
        <v>305</v>
      </c>
      <c r="C81" s="15" t="s">
        <v>320</v>
      </c>
      <c r="D81" s="25" t="s">
        <v>307</v>
      </c>
      <c r="E81" s="15" t="s">
        <v>321</v>
      </c>
      <c r="F81" s="15" t="s">
        <v>322</v>
      </c>
      <c r="G81" s="16">
        <v>44887</v>
      </c>
      <c r="H81" s="17">
        <v>300000</v>
      </c>
      <c r="I81" s="18">
        <v>1</v>
      </c>
    </row>
    <row r="82" spans="1:9" x14ac:dyDescent="0.25">
      <c r="A82" s="15" t="s">
        <v>323</v>
      </c>
      <c r="B82" s="15" t="s">
        <v>305</v>
      </c>
      <c r="C82" s="15" t="s">
        <v>324</v>
      </c>
      <c r="D82" s="25" t="s">
        <v>307</v>
      </c>
      <c r="E82" s="15" t="s">
        <v>325</v>
      </c>
      <c r="F82" s="15" t="s">
        <v>326</v>
      </c>
      <c r="G82" s="16">
        <v>44887</v>
      </c>
      <c r="H82" s="17">
        <v>300000</v>
      </c>
      <c r="I82" s="18">
        <v>1</v>
      </c>
    </row>
    <row r="83" spans="1:9" x14ac:dyDescent="0.25">
      <c r="A83" s="15" t="s">
        <v>327</v>
      </c>
      <c r="B83" s="15" t="s">
        <v>305</v>
      </c>
      <c r="C83" s="15" t="s">
        <v>328</v>
      </c>
      <c r="D83" s="25" t="s">
        <v>307</v>
      </c>
      <c r="E83" s="15" t="s">
        <v>329</v>
      </c>
      <c r="F83" s="15" t="s">
        <v>330</v>
      </c>
      <c r="G83" s="16">
        <v>44887</v>
      </c>
      <c r="H83" s="17">
        <v>300000</v>
      </c>
      <c r="I83" s="18">
        <v>1</v>
      </c>
    </row>
    <row r="84" spans="1:9" x14ac:dyDescent="0.25">
      <c r="A84" s="15" t="s">
        <v>331</v>
      </c>
      <c r="B84" s="15" t="s">
        <v>305</v>
      </c>
      <c r="C84" s="15" t="s">
        <v>332</v>
      </c>
      <c r="D84" s="25" t="s">
        <v>307</v>
      </c>
      <c r="E84" s="15" t="s">
        <v>333</v>
      </c>
      <c r="F84" s="15" t="s">
        <v>334</v>
      </c>
      <c r="G84" s="16">
        <v>44887</v>
      </c>
      <c r="H84" s="17">
        <v>300000</v>
      </c>
      <c r="I84" s="18">
        <v>1</v>
      </c>
    </row>
    <row r="85" spans="1:9" x14ac:dyDescent="0.25">
      <c r="A85" s="15" t="s">
        <v>335</v>
      </c>
      <c r="B85" s="15" t="s">
        <v>305</v>
      </c>
      <c r="C85" s="15" t="s">
        <v>336</v>
      </c>
      <c r="D85" s="25" t="s">
        <v>307</v>
      </c>
      <c r="E85" s="15" t="s">
        <v>337</v>
      </c>
      <c r="F85" s="15" t="s">
        <v>338</v>
      </c>
      <c r="G85" s="16">
        <v>44887</v>
      </c>
      <c r="H85" s="17">
        <v>300000</v>
      </c>
      <c r="I85" s="18">
        <v>1</v>
      </c>
    </row>
    <row r="86" spans="1:9" x14ac:dyDescent="0.25">
      <c r="A86" s="15" t="s">
        <v>339</v>
      </c>
      <c r="B86" s="15" t="s">
        <v>340</v>
      </c>
      <c r="C86" s="15" t="s">
        <v>341</v>
      </c>
      <c r="D86" s="25" t="s">
        <v>342</v>
      </c>
      <c r="E86" s="15" t="s">
        <v>343</v>
      </c>
      <c r="F86" s="15" t="s">
        <v>344</v>
      </c>
      <c r="G86" s="16">
        <v>44867</v>
      </c>
      <c r="H86" s="17">
        <v>550000</v>
      </c>
      <c r="I86" s="18">
        <v>1</v>
      </c>
    </row>
    <row r="87" spans="1:9" x14ac:dyDescent="0.25">
      <c r="A87" s="15" t="s">
        <v>345</v>
      </c>
      <c r="B87" s="15" t="s">
        <v>340</v>
      </c>
      <c r="C87" s="15" t="s">
        <v>346</v>
      </c>
      <c r="D87" s="25" t="s">
        <v>347</v>
      </c>
      <c r="E87" s="15" t="s">
        <v>348</v>
      </c>
      <c r="F87" s="15" t="s">
        <v>349</v>
      </c>
      <c r="G87" s="16">
        <v>44893</v>
      </c>
      <c r="H87" s="17">
        <v>300000</v>
      </c>
      <c r="I87" s="18">
        <v>1</v>
      </c>
    </row>
    <row r="88" spans="1:9" x14ac:dyDescent="0.25">
      <c r="A88" s="15" t="s">
        <v>350</v>
      </c>
      <c r="B88" s="15" t="s">
        <v>340</v>
      </c>
      <c r="C88" s="15" t="s">
        <v>351</v>
      </c>
      <c r="D88" s="25" t="s">
        <v>352</v>
      </c>
      <c r="E88" s="15" t="s">
        <v>353</v>
      </c>
      <c r="F88" s="15" t="s">
        <v>354</v>
      </c>
      <c r="G88" s="16">
        <v>44869</v>
      </c>
      <c r="H88" s="17">
        <v>500000</v>
      </c>
      <c r="I88" s="18">
        <v>1</v>
      </c>
    </row>
    <row r="89" spans="1:9" ht="15.75" thickBot="1" x14ac:dyDescent="0.3">
      <c r="A89" s="8"/>
      <c r="B89" s="8"/>
      <c r="C89" s="8"/>
      <c r="D89" s="9"/>
      <c r="E89" s="8"/>
      <c r="F89" s="64" t="s">
        <v>355</v>
      </c>
      <c r="G89" s="65"/>
      <c r="H89" s="23">
        <f>SUM(H78:H88)</f>
        <v>3750000</v>
      </c>
      <c r="I89" s="32">
        <f>SUM(I78:I88)</f>
        <v>11</v>
      </c>
    </row>
    <row r="90" spans="1:9" x14ac:dyDescent="0.25">
      <c r="A90" s="8"/>
      <c r="B90" s="8"/>
      <c r="C90" s="8"/>
      <c r="D90" s="9"/>
      <c r="E90" s="8"/>
      <c r="F90" s="31"/>
      <c r="G90" s="31"/>
      <c r="H90" s="13"/>
      <c r="I90" s="14"/>
    </row>
    <row r="91" spans="1:9" x14ac:dyDescent="0.25">
      <c r="A91" s="15" t="s">
        <v>356</v>
      </c>
      <c r="B91" s="15" t="s">
        <v>357</v>
      </c>
      <c r="C91" s="15" t="s">
        <v>358</v>
      </c>
      <c r="D91" s="25" t="s">
        <v>359</v>
      </c>
      <c r="E91" s="15" t="s">
        <v>360</v>
      </c>
      <c r="F91" s="42" t="s">
        <v>361</v>
      </c>
      <c r="G91" s="43">
        <v>44893</v>
      </c>
      <c r="H91" s="44">
        <v>20000</v>
      </c>
      <c r="I91" s="45">
        <v>1</v>
      </c>
    </row>
    <row r="92" spans="1:9" x14ac:dyDescent="0.25">
      <c r="A92" s="15" t="s">
        <v>362</v>
      </c>
      <c r="B92" s="15" t="s">
        <v>357</v>
      </c>
      <c r="C92" s="15" t="s">
        <v>363</v>
      </c>
      <c r="D92" s="25" t="s">
        <v>364</v>
      </c>
      <c r="E92" s="15" t="s">
        <v>365</v>
      </c>
      <c r="F92" s="42" t="s">
        <v>366</v>
      </c>
      <c r="G92" s="43">
        <v>44872</v>
      </c>
      <c r="H92" s="44">
        <v>500</v>
      </c>
      <c r="I92" s="45">
        <v>1</v>
      </c>
    </row>
    <row r="93" spans="1:9" x14ac:dyDescent="0.25">
      <c r="A93" s="15" t="s">
        <v>367</v>
      </c>
      <c r="B93" s="15" t="s">
        <v>357</v>
      </c>
      <c r="C93" s="15" t="s">
        <v>368</v>
      </c>
      <c r="D93" s="25" t="s">
        <v>369</v>
      </c>
      <c r="E93" s="15" t="s">
        <v>370</v>
      </c>
      <c r="F93" s="42" t="s">
        <v>371</v>
      </c>
      <c r="G93" s="43">
        <v>44887</v>
      </c>
      <c r="H93" s="44">
        <v>5000</v>
      </c>
      <c r="I93" s="45">
        <v>1</v>
      </c>
    </row>
    <row r="94" spans="1:9" x14ac:dyDescent="0.25">
      <c r="A94" s="15" t="s">
        <v>372</v>
      </c>
      <c r="B94" s="15" t="s">
        <v>357</v>
      </c>
      <c r="C94" s="15" t="s">
        <v>373</v>
      </c>
      <c r="D94" s="25" t="s">
        <v>369</v>
      </c>
      <c r="E94" s="15" t="s">
        <v>374</v>
      </c>
      <c r="F94" s="42" t="s">
        <v>375</v>
      </c>
      <c r="G94" s="43">
        <v>44886</v>
      </c>
      <c r="H94" s="44">
        <v>13150</v>
      </c>
      <c r="I94" s="45">
        <v>1</v>
      </c>
    </row>
    <row r="95" spans="1:9" ht="15.75" thickBot="1" x14ac:dyDescent="0.3">
      <c r="A95" s="15" t="s">
        <v>376</v>
      </c>
      <c r="B95" s="15" t="s">
        <v>357</v>
      </c>
      <c r="C95" s="15" t="s">
        <v>377</v>
      </c>
      <c r="D95" s="25" t="s">
        <v>378</v>
      </c>
      <c r="E95" s="15" t="s">
        <v>379</v>
      </c>
      <c r="F95" s="42" t="s">
        <v>380</v>
      </c>
      <c r="G95" s="16">
        <v>44888</v>
      </c>
      <c r="H95" s="44">
        <v>30000</v>
      </c>
      <c r="I95" s="45">
        <v>1</v>
      </c>
    </row>
    <row r="96" spans="1:9" ht="15.75" thickBot="1" x14ac:dyDescent="0.3">
      <c r="A96" s="8"/>
      <c r="B96" s="8"/>
      <c r="C96" s="8"/>
      <c r="D96" s="9"/>
      <c r="E96" s="8"/>
      <c r="F96" s="59" t="s">
        <v>381</v>
      </c>
      <c r="G96" s="60"/>
      <c r="H96" s="10">
        <f>SUM(H91:H95)</f>
        <v>68650</v>
      </c>
      <c r="I96" s="46">
        <f>SUM(I91:I95)</f>
        <v>5</v>
      </c>
    </row>
    <row r="97" spans="1:6331" x14ac:dyDescent="0.25">
      <c r="A97" s="8"/>
      <c r="B97" s="8"/>
      <c r="C97" s="8"/>
      <c r="D97" s="9"/>
      <c r="E97" s="8"/>
      <c r="F97" s="31"/>
      <c r="G97" s="31"/>
      <c r="H97" s="13"/>
      <c r="I97" s="47"/>
    </row>
    <row r="98" spans="1:6331" ht="15.75" thickBot="1" x14ac:dyDescent="0.3">
      <c r="A98" s="15" t="s">
        <v>382</v>
      </c>
      <c r="B98" s="15" t="s">
        <v>383</v>
      </c>
      <c r="C98" s="15" t="s">
        <v>384</v>
      </c>
      <c r="D98" s="25" t="s">
        <v>385</v>
      </c>
      <c r="E98" s="15" t="s">
        <v>386</v>
      </c>
      <c r="F98" s="48" t="s">
        <v>387</v>
      </c>
      <c r="G98" s="48">
        <v>44867</v>
      </c>
      <c r="H98" s="49">
        <v>176845</v>
      </c>
      <c r="I98" s="50">
        <v>1</v>
      </c>
    </row>
    <row r="99" spans="1:6331" ht="16.5" thickTop="1" thickBot="1" x14ac:dyDescent="0.3">
      <c r="A99" s="8"/>
      <c r="B99" s="8"/>
      <c r="C99" s="8"/>
      <c r="D99" s="9"/>
      <c r="E99" s="8"/>
      <c r="F99" s="64" t="s">
        <v>388</v>
      </c>
      <c r="G99" s="65"/>
      <c r="H99" s="23">
        <f>SUM(H98)</f>
        <v>176845</v>
      </c>
      <c r="I99" s="32">
        <f>SUM(I98)</f>
        <v>1</v>
      </c>
    </row>
    <row r="100" spans="1:6331" ht="15.75" thickBot="1" x14ac:dyDescent="0.3">
      <c r="A100" s="8"/>
      <c r="B100" s="8"/>
      <c r="C100" s="8"/>
      <c r="D100" s="9"/>
      <c r="E100" s="8"/>
      <c r="F100" s="31"/>
      <c r="G100" s="31"/>
      <c r="H100" s="13"/>
      <c r="I100" s="14"/>
    </row>
    <row r="101" spans="1:6331" s="54" customFormat="1" ht="15.75" thickBot="1" x14ac:dyDescent="0.3">
      <c r="A101" s="8"/>
      <c r="B101" s="8"/>
      <c r="C101" s="8"/>
      <c r="D101" s="9"/>
      <c r="E101" s="8"/>
      <c r="F101" s="59" t="s">
        <v>389</v>
      </c>
      <c r="G101" s="60"/>
      <c r="H101" s="10">
        <v>0</v>
      </c>
      <c r="I101" s="46">
        <v>0</v>
      </c>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c r="IT101" s="51"/>
      <c r="IU101" s="51"/>
      <c r="IV101" s="51"/>
      <c r="IW101" s="51"/>
      <c r="IX101" s="51"/>
      <c r="IY101" s="51"/>
      <c r="IZ101" s="51"/>
      <c r="JA101" s="51"/>
      <c r="JB101" s="51"/>
      <c r="JC101" s="51"/>
      <c r="JD101" s="51"/>
      <c r="JE101" s="51"/>
      <c r="JF101" s="51"/>
      <c r="JG101" s="51"/>
      <c r="JH101" s="51"/>
      <c r="JI101" s="51"/>
      <c r="JJ101" s="51"/>
      <c r="JK101" s="51"/>
      <c r="JL101" s="51"/>
      <c r="JM101" s="51"/>
      <c r="JN101" s="51"/>
      <c r="JO101" s="51"/>
      <c r="JP101" s="51"/>
      <c r="JQ101" s="51"/>
      <c r="JR101" s="51"/>
      <c r="JS101" s="51"/>
      <c r="JT101" s="51"/>
      <c r="JU101" s="51"/>
      <c r="JV101" s="51"/>
      <c r="JW101" s="51"/>
      <c r="JX101" s="51"/>
      <c r="JY101" s="51"/>
      <c r="JZ101" s="51"/>
      <c r="KA101" s="51"/>
      <c r="KB101" s="51"/>
      <c r="KC101" s="51"/>
      <c r="KD101" s="51"/>
      <c r="KE101" s="51"/>
      <c r="KF101" s="51"/>
      <c r="KG101" s="51"/>
      <c r="KH101" s="51"/>
      <c r="KI101" s="51"/>
      <c r="KJ101" s="51"/>
      <c r="KK101" s="51"/>
      <c r="KL101" s="51"/>
      <c r="KM101" s="51"/>
      <c r="KN101" s="51"/>
      <c r="KO101" s="51"/>
      <c r="KP101" s="51"/>
      <c r="KQ101" s="51"/>
      <c r="KR101" s="51"/>
      <c r="KS101" s="51"/>
      <c r="KT101" s="51"/>
      <c r="KU101" s="51"/>
      <c r="KV101" s="51"/>
      <c r="KW101" s="51"/>
      <c r="KX101" s="51"/>
      <c r="KY101" s="51"/>
      <c r="KZ101" s="51"/>
      <c r="LA101" s="51"/>
      <c r="LB101" s="51"/>
      <c r="LC101" s="51"/>
      <c r="LD101" s="51"/>
      <c r="LE101" s="51"/>
      <c r="LF101" s="51"/>
      <c r="LG101" s="51"/>
      <c r="LH101" s="51"/>
      <c r="LI101" s="51"/>
      <c r="LJ101" s="51"/>
      <c r="LK101" s="51"/>
      <c r="LL101" s="51"/>
      <c r="LM101" s="51"/>
      <c r="LN101" s="51"/>
      <c r="LO101" s="51"/>
      <c r="LP101" s="51"/>
      <c r="LQ101" s="51"/>
      <c r="LR101" s="51"/>
      <c r="LS101" s="51"/>
      <c r="LT101" s="51"/>
      <c r="LU101" s="51"/>
      <c r="LV101" s="51"/>
      <c r="LW101" s="51"/>
      <c r="LX101" s="51"/>
      <c r="LY101" s="51"/>
      <c r="LZ101" s="51"/>
      <c r="MA101" s="51"/>
      <c r="MB101" s="51"/>
      <c r="MC101" s="51"/>
      <c r="MD101" s="51"/>
      <c r="ME101" s="51"/>
      <c r="MF101" s="51"/>
      <c r="MG101" s="51"/>
      <c r="MH101" s="51"/>
      <c r="MI101" s="51"/>
      <c r="MJ101" s="51"/>
      <c r="MK101" s="51"/>
      <c r="ML101" s="51"/>
      <c r="MM101" s="51"/>
      <c r="MN101" s="51"/>
      <c r="MO101" s="51"/>
      <c r="MP101" s="51"/>
      <c r="MQ101" s="51"/>
      <c r="MR101" s="51"/>
      <c r="MS101" s="51"/>
      <c r="MT101" s="51"/>
      <c r="MU101" s="51"/>
      <c r="MV101" s="51"/>
      <c r="MW101" s="51"/>
      <c r="MX101" s="51"/>
      <c r="MY101" s="51"/>
      <c r="MZ101" s="51"/>
      <c r="NA101" s="51"/>
      <c r="NB101" s="51"/>
      <c r="NC101" s="51"/>
      <c r="ND101" s="51"/>
      <c r="NE101" s="51"/>
      <c r="NF101" s="51"/>
      <c r="NG101" s="51"/>
      <c r="NH101" s="51"/>
      <c r="NI101" s="51"/>
      <c r="NJ101" s="51"/>
      <c r="NK101" s="51"/>
      <c r="NL101" s="51"/>
      <c r="NM101" s="51"/>
      <c r="NN101" s="51"/>
      <c r="NO101" s="51"/>
      <c r="NP101" s="51"/>
      <c r="NQ101" s="51"/>
      <c r="NR101" s="51"/>
      <c r="NS101" s="51"/>
      <c r="NT101" s="51"/>
      <c r="NU101" s="51"/>
      <c r="NV101" s="51"/>
      <c r="NW101" s="51"/>
      <c r="NX101" s="51"/>
      <c r="NY101" s="51"/>
      <c r="NZ101" s="51"/>
      <c r="OA101" s="51"/>
      <c r="OB101" s="51"/>
      <c r="OC101" s="51"/>
      <c r="OD101" s="51"/>
      <c r="OE101" s="51"/>
      <c r="OF101" s="51"/>
      <c r="OG101" s="51"/>
      <c r="OH101" s="51"/>
      <c r="OI101" s="51"/>
      <c r="OJ101" s="51"/>
      <c r="OK101" s="51"/>
      <c r="OL101" s="51"/>
      <c r="OM101" s="51"/>
      <c r="ON101" s="51"/>
      <c r="OO101" s="51"/>
      <c r="OP101" s="51"/>
      <c r="OQ101" s="51"/>
      <c r="OR101" s="51"/>
      <c r="OS101" s="51"/>
      <c r="OT101" s="51"/>
      <c r="OU101" s="51"/>
      <c r="OV101" s="51"/>
      <c r="OW101" s="51"/>
      <c r="OX101" s="51"/>
      <c r="OY101" s="51"/>
      <c r="OZ101" s="51"/>
      <c r="PA101" s="51"/>
      <c r="PB101" s="51"/>
      <c r="PC101" s="51"/>
      <c r="PD101" s="51"/>
      <c r="PE101" s="51"/>
      <c r="PF101" s="51"/>
      <c r="PG101" s="51"/>
      <c r="PH101" s="51"/>
      <c r="PI101" s="51"/>
      <c r="PJ101" s="51"/>
      <c r="PK101" s="51"/>
      <c r="PL101" s="51"/>
      <c r="PM101" s="51"/>
      <c r="PN101" s="51"/>
      <c r="PO101" s="51"/>
      <c r="PP101" s="51"/>
      <c r="PQ101" s="51"/>
      <c r="PR101" s="51"/>
      <c r="PS101" s="51"/>
      <c r="PT101" s="51"/>
      <c r="PU101" s="51"/>
      <c r="PV101" s="51"/>
      <c r="PW101" s="51"/>
      <c r="PX101" s="51"/>
      <c r="PY101" s="51"/>
      <c r="PZ101" s="51"/>
      <c r="QA101" s="51"/>
      <c r="QB101" s="51"/>
      <c r="QC101" s="51"/>
      <c r="QD101" s="51"/>
      <c r="QE101" s="51"/>
      <c r="QF101" s="51"/>
      <c r="QG101" s="51"/>
      <c r="QH101" s="51"/>
      <c r="QI101" s="51"/>
      <c r="QJ101" s="51"/>
      <c r="QK101" s="51"/>
      <c r="QL101" s="51"/>
      <c r="QM101" s="51"/>
      <c r="QN101" s="51"/>
      <c r="QO101" s="51"/>
      <c r="QP101" s="51"/>
      <c r="QQ101" s="51"/>
      <c r="QR101" s="51"/>
      <c r="QS101" s="51"/>
      <c r="QT101" s="51"/>
      <c r="QU101" s="51"/>
      <c r="QV101" s="51"/>
      <c r="QW101" s="51"/>
      <c r="QX101" s="51"/>
      <c r="QY101" s="51"/>
      <c r="QZ101" s="51"/>
      <c r="RA101" s="51"/>
      <c r="RB101" s="51"/>
      <c r="RC101" s="51"/>
      <c r="RD101" s="51"/>
      <c r="RE101" s="51"/>
      <c r="RF101" s="51"/>
      <c r="RG101" s="51"/>
      <c r="RH101" s="51"/>
      <c r="RI101" s="51"/>
      <c r="RJ101" s="51"/>
      <c r="RK101" s="51"/>
      <c r="RL101" s="51"/>
      <c r="RM101" s="51"/>
      <c r="RN101" s="51"/>
      <c r="RO101" s="51"/>
      <c r="RP101" s="51"/>
      <c r="RQ101" s="51"/>
      <c r="RR101" s="51"/>
      <c r="RS101" s="51"/>
      <c r="RT101" s="51"/>
      <c r="RU101" s="51"/>
      <c r="RV101" s="51"/>
      <c r="RW101" s="51"/>
      <c r="RX101" s="51"/>
      <c r="RY101" s="51"/>
      <c r="RZ101" s="51"/>
      <c r="SA101" s="51"/>
      <c r="SB101" s="51"/>
      <c r="SC101" s="51"/>
      <c r="SD101" s="51"/>
      <c r="SE101" s="51"/>
      <c r="SF101" s="51"/>
      <c r="SG101" s="51"/>
      <c r="SH101" s="51"/>
      <c r="SI101" s="51"/>
      <c r="SJ101" s="51"/>
      <c r="SK101" s="51"/>
      <c r="SL101" s="51"/>
      <c r="SM101" s="51"/>
      <c r="SN101" s="51"/>
      <c r="SO101" s="51"/>
      <c r="SP101" s="51"/>
      <c r="SQ101" s="51"/>
      <c r="SR101" s="51"/>
      <c r="SS101" s="51"/>
      <c r="ST101" s="51"/>
      <c r="SU101" s="51"/>
      <c r="SV101" s="51"/>
      <c r="SW101" s="51"/>
      <c r="SX101" s="51"/>
      <c r="SY101" s="51"/>
      <c r="SZ101" s="51"/>
      <c r="TA101" s="51"/>
      <c r="TB101" s="51"/>
      <c r="TC101" s="51"/>
      <c r="TD101" s="51"/>
      <c r="TE101" s="51"/>
      <c r="TF101" s="51"/>
      <c r="TG101" s="51"/>
      <c r="TH101" s="51"/>
      <c r="TI101" s="51"/>
      <c r="TJ101" s="51"/>
      <c r="TK101" s="51"/>
      <c r="TL101" s="51"/>
      <c r="TM101" s="51"/>
      <c r="TN101" s="51"/>
      <c r="TO101" s="51"/>
      <c r="TP101" s="51"/>
      <c r="TQ101" s="51"/>
      <c r="TR101" s="51"/>
      <c r="TS101" s="51"/>
      <c r="TT101" s="51"/>
      <c r="TU101" s="51"/>
      <c r="TV101" s="51"/>
      <c r="TW101" s="51"/>
      <c r="TX101" s="51"/>
      <c r="TY101" s="51"/>
      <c r="TZ101" s="51"/>
      <c r="UA101" s="51"/>
      <c r="UB101" s="51"/>
      <c r="UC101" s="51"/>
      <c r="UD101" s="51"/>
      <c r="UE101" s="51"/>
      <c r="UF101" s="51"/>
      <c r="UG101" s="51"/>
      <c r="UH101" s="51"/>
      <c r="UI101" s="51"/>
      <c r="UJ101" s="51"/>
      <c r="UK101" s="51"/>
      <c r="UL101" s="51"/>
      <c r="UM101" s="51"/>
      <c r="UN101" s="51"/>
      <c r="UO101" s="51"/>
      <c r="UP101" s="51"/>
      <c r="UQ101" s="51"/>
      <c r="UR101" s="51"/>
      <c r="US101" s="51"/>
      <c r="UT101" s="51"/>
      <c r="UU101" s="51"/>
      <c r="UV101" s="51"/>
      <c r="UW101" s="51"/>
      <c r="UX101" s="51"/>
      <c r="UY101" s="51"/>
      <c r="UZ101" s="51"/>
      <c r="VA101" s="51"/>
      <c r="VB101" s="51"/>
      <c r="VC101" s="51"/>
      <c r="VD101" s="51"/>
      <c r="VE101" s="51"/>
      <c r="VF101" s="51"/>
      <c r="VG101" s="51"/>
      <c r="VH101" s="51"/>
      <c r="VI101" s="51"/>
      <c r="VJ101" s="51"/>
      <c r="VK101" s="51"/>
      <c r="VL101" s="51"/>
      <c r="VM101" s="51"/>
      <c r="VN101" s="51"/>
      <c r="VO101" s="51"/>
      <c r="VP101" s="51"/>
      <c r="VQ101" s="51"/>
      <c r="VR101" s="51"/>
      <c r="VS101" s="51"/>
      <c r="VT101" s="51"/>
      <c r="VU101" s="51"/>
      <c r="VV101" s="51"/>
      <c r="VW101" s="51"/>
      <c r="VX101" s="51"/>
      <c r="VY101" s="51"/>
      <c r="VZ101" s="51"/>
      <c r="WA101" s="51"/>
      <c r="WB101" s="51"/>
      <c r="WC101" s="51"/>
      <c r="WD101" s="51"/>
      <c r="WE101" s="51"/>
      <c r="WF101" s="51"/>
      <c r="WG101" s="51"/>
      <c r="WH101" s="51"/>
      <c r="WI101" s="51"/>
      <c r="WJ101" s="51"/>
      <c r="WK101" s="51"/>
      <c r="WL101" s="51"/>
      <c r="WM101" s="51"/>
      <c r="WN101" s="51"/>
      <c r="WO101" s="51"/>
      <c r="WP101" s="51"/>
      <c r="WQ101" s="51"/>
      <c r="WR101" s="51"/>
      <c r="WS101" s="51"/>
      <c r="WT101" s="51"/>
      <c r="WU101" s="51"/>
      <c r="WV101" s="51"/>
      <c r="WW101" s="51"/>
      <c r="WX101" s="51"/>
      <c r="WY101" s="51"/>
      <c r="WZ101" s="51"/>
      <c r="XA101" s="51"/>
      <c r="XB101" s="51"/>
      <c r="XC101" s="51"/>
      <c r="XD101" s="51"/>
      <c r="XE101" s="51"/>
      <c r="XF101" s="51"/>
      <c r="XG101" s="51"/>
      <c r="XH101" s="51"/>
      <c r="XI101" s="51"/>
      <c r="XJ101" s="51"/>
      <c r="XK101" s="51"/>
      <c r="XL101" s="51"/>
      <c r="XM101" s="51"/>
      <c r="XN101" s="51"/>
      <c r="XO101" s="51"/>
      <c r="XP101" s="51"/>
      <c r="XQ101" s="51"/>
      <c r="XR101" s="51"/>
      <c r="XS101" s="51"/>
      <c r="XT101" s="51"/>
      <c r="XU101" s="51"/>
      <c r="XV101" s="51"/>
      <c r="XW101" s="51"/>
      <c r="XX101" s="51"/>
      <c r="XY101" s="51"/>
      <c r="XZ101" s="51"/>
      <c r="YA101" s="51"/>
      <c r="YB101" s="51"/>
      <c r="YC101" s="51"/>
      <c r="YD101" s="51"/>
      <c r="YE101" s="51"/>
      <c r="YF101" s="51"/>
      <c r="YG101" s="51"/>
      <c r="YH101" s="51"/>
      <c r="YI101" s="51"/>
      <c r="YJ101" s="51"/>
      <c r="YK101" s="51"/>
      <c r="YL101" s="51"/>
      <c r="YM101" s="51"/>
      <c r="YN101" s="51"/>
      <c r="YO101" s="51"/>
      <c r="YP101" s="51"/>
      <c r="YQ101" s="51"/>
      <c r="YR101" s="51"/>
      <c r="YS101" s="51"/>
      <c r="YT101" s="51"/>
      <c r="YU101" s="51"/>
      <c r="YV101" s="51"/>
      <c r="YW101" s="51"/>
      <c r="YX101" s="51"/>
      <c r="YY101" s="51"/>
      <c r="YZ101" s="51"/>
      <c r="ZA101" s="51"/>
      <c r="ZB101" s="51"/>
      <c r="ZC101" s="51"/>
      <c r="ZD101" s="51"/>
      <c r="ZE101" s="51"/>
      <c r="ZF101" s="51"/>
      <c r="ZG101" s="51"/>
      <c r="ZH101" s="51"/>
      <c r="ZI101" s="51"/>
      <c r="ZJ101" s="51"/>
      <c r="ZK101" s="51"/>
      <c r="ZL101" s="51"/>
      <c r="ZM101" s="51"/>
      <c r="ZN101" s="51"/>
      <c r="ZO101" s="51"/>
      <c r="ZP101" s="51"/>
      <c r="ZQ101" s="51"/>
      <c r="ZR101" s="51"/>
      <c r="ZS101" s="51"/>
      <c r="ZT101" s="51"/>
      <c r="ZU101" s="51"/>
      <c r="ZV101" s="51"/>
      <c r="ZW101" s="51"/>
      <c r="ZX101" s="51"/>
      <c r="ZY101" s="51"/>
      <c r="ZZ101" s="51"/>
      <c r="AAA101" s="51"/>
      <c r="AAB101" s="51"/>
      <c r="AAC101" s="51"/>
      <c r="AAD101" s="51"/>
      <c r="AAE101" s="51"/>
      <c r="AAF101" s="51"/>
      <c r="AAG101" s="51"/>
      <c r="AAH101" s="51"/>
      <c r="AAI101" s="51"/>
      <c r="AAJ101" s="51"/>
      <c r="AAK101" s="51"/>
      <c r="AAL101" s="51"/>
      <c r="AAM101" s="51"/>
      <c r="AAN101" s="51"/>
      <c r="AAO101" s="51"/>
      <c r="AAP101" s="51"/>
      <c r="AAQ101" s="51"/>
      <c r="AAR101" s="51"/>
      <c r="AAS101" s="51"/>
      <c r="AAT101" s="51"/>
      <c r="AAU101" s="51"/>
      <c r="AAV101" s="51"/>
      <c r="AAW101" s="51"/>
      <c r="AAX101" s="51"/>
      <c r="AAY101" s="51"/>
      <c r="AAZ101" s="51"/>
      <c r="ABA101" s="51"/>
      <c r="ABB101" s="51"/>
      <c r="ABC101" s="51"/>
      <c r="ABD101" s="51"/>
      <c r="ABE101" s="51"/>
      <c r="ABF101" s="51"/>
      <c r="ABG101" s="51"/>
      <c r="ABH101" s="51"/>
      <c r="ABI101" s="51"/>
      <c r="ABJ101" s="51"/>
      <c r="ABK101" s="51"/>
      <c r="ABL101" s="51"/>
      <c r="ABM101" s="51"/>
      <c r="ABN101" s="51"/>
      <c r="ABO101" s="51"/>
      <c r="ABP101" s="51"/>
      <c r="ABQ101" s="51"/>
      <c r="ABR101" s="51"/>
      <c r="ABS101" s="51"/>
      <c r="ABT101" s="51"/>
      <c r="ABU101" s="51"/>
      <c r="ABV101" s="51"/>
      <c r="ABW101" s="51"/>
      <c r="ABX101" s="51"/>
      <c r="ABY101" s="51"/>
      <c r="ABZ101" s="51"/>
      <c r="ACA101" s="51"/>
      <c r="ACB101" s="51"/>
      <c r="ACC101" s="51"/>
      <c r="ACD101" s="51"/>
      <c r="ACE101" s="51"/>
      <c r="ACF101" s="51"/>
      <c r="ACG101" s="51"/>
      <c r="ACH101" s="51"/>
      <c r="ACI101" s="51"/>
      <c r="ACJ101" s="51"/>
      <c r="ACK101" s="51"/>
      <c r="ACL101" s="51"/>
      <c r="ACM101" s="51"/>
      <c r="ACN101" s="51"/>
      <c r="ACO101" s="51"/>
      <c r="ACP101" s="51"/>
      <c r="ACQ101" s="51"/>
      <c r="ACR101" s="51"/>
      <c r="ACS101" s="51"/>
      <c r="ACT101" s="51"/>
      <c r="ACU101" s="51"/>
      <c r="ACV101" s="51"/>
      <c r="ACW101" s="51"/>
      <c r="ACX101" s="51"/>
      <c r="ACY101" s="51"/>
      <c r="ACZ101" s="51"/>
      <c r="ADA101" s="51"/>
      <c r="ADB101" s="51"/>
      <c r="ADC101" s="51"/>
      <c r="ADD101" s="51"/>
      <c r="ADE101" s="51"/>
      <c r="ADF101" s="51"/>
      <c r="ADG101" s="51"/>
      <c r="ADH101" s="51"/>
      <c r="ADI101" s="51"/>
      <c r="ADJ101" s="51"/>
      <c r="ADK101" s="51"/>
      <c r="ADL101" s="51"/>
      <c r="ADM101" s="51"/>
      <c r="ADN101" s="51"/>
      <c r="ADO101" s="51"/>
      <c r="ADP101" s="51"/>
      <c r="ADQ101" s="51"/>
      <c r="ADR101" s="51"/>
      <c r="ADS101" s="51"/>
      <c r="ADT101" s="51"/>
      <c r="ADU101" s="51"/>
      <c r="ADV101" s="51"/>
      <c r="ADW101" s="51"/>
      <c r="ADX101" s="51"/>
      <c r="ADY101" s="51"/>
      <c r="ADZ101" s="51"/>
      <c r="AEA101" s="51"/>
      <c r="AEB101" s="51"/>
      <c r="AEC101" s="51"/>
      <c r="AED101" s="51"/>
      <c r="AEE101" s="51"/>
      <c r="AEF101" s="51"/>
      <c r="AEG101" s="51"/>
      <c r="AEH101" s="51"/>
      <c r="AEI101" s="51"/>
      <c r="AEJ101" s="51"/>
      <c r="AEK101" s="51"/>
      <c r="AEL101" s="51"/>
      <c r="AEM101" s="51"/>
      <c r="AEN101" s="51"/>
      <c r="AEO101" s="51"/>
      <c r="AEP101" s="51"/>
      <c r="AEQ101" s="51"/>
      <c r="AER101" s="51"/>
      <c r="AES101" s="51"/>
      <c r="AET101" s="51"/>
      <c r="AEU101" s="51"/>
      <c r="AEV101" s="51"/>
      <c r="AEW101" s="51"/>
      <c r="AEX101" s="51"/>
      <c r="AEY101" s="51"/>
      <c r="AEZ101" s="51"/>
      <c r="AFA101" s="51"/>
      <c r="AFB101" s="51"/>
      <c r="AFC101" s="51"/>
      <c r="AFD101" s="51"/>
      <c r="AFE101" s="51"/>
      <c r="AFF101" s="51"/>
      <c r="AFG101" s="51"/>
      <c r="AFH101" s="51"/>
      <c r="AFI101" s="51"/>
      <c r="AFJ101" s="51"/>
      <c r="AFK101" s="51"/>
      <c r="AFL101" s="51"/>
      <c r="AFM101" s="51"/>
      <c r="AFN101" s="51"/>
      <c r="AFO101" s="51"/>
      <c r="AFP101" s="51"/>
      <c r="AFQ101" s="51"/>
      <c r="AFR101" s="51"/>
      <c r="AFS101" s="51"/>
      <c r="AFT101" s="51"/>
      <c r="AFU101" s="51"/>
      <c r="AFV101" s="51"/>
      <c r="AFW101" s="51"/>
      <c r="AFX101" s="51"/>
      <c r="AFY101" s="51"/>
      <c r="AFZ101" s="51"/>
      <c r="AGA101" s="51"/>
      <c r="AGB101" s="51"/>
      <c r="AGC101" s="51"/>
      <c r="AGD101" s="51"/>
      <c r="AGE101" s="51"/>
      <c r="AGF101" s="51"/>
      <c r="AGG101" s="51"/>
      <c r="AGH101" s="51"/>
      <c r="AGI101" s="51"/>
      <c r="AGJ101" s="51"/>
      <c r="AGK101" s="51"/>
      <c r="AGL101" s="51"/>
      <c r="AGM101" s="51"/>
      <c r="AGN101" s="51"/>
      <c r="AGO101" s="51"/>
      <c r="AGP101" s="51"/>
      <c r="AGQ101" s="51"/>
      <c r="AGR101" s="51"/>
      <c r="AGS101" s="51"/>
      <c r="AGT101" s="51"/>
      <c r="AGU101" s="51"/>
      <c r="AGV101" s="51"/>
      <c r="AGW101" s="51"/>
      <c r="AGX101" s="51"/>
      <c r="AGY101" s="51"/>
      <c r="AGZ101" s="51"/>
      <c r="AHA101" s="51"/>
      <c r="AHB101" s="51"/>
      <c r="AHC101" s="51"/>
      <c r="AHD101" s="51"/>
      <c r="AHE101" s="51"/>
      <c r="AHF101" s="51"/>
      <c r="AHG101" s="51"/>
      <c r="AHH101" s="51"/>
      <c r="AHI101" s="51"/>
      <c r="AHJ101" s="51"/>
      <c r="AHK101" s="51"/>
      <c r="AHL101" s="51"/>
      <c r="AHM101" s="51"/>
      <c r="AHN101" s="51"/>
      <c r="AHO101" s="51"/>
      <c r="AHP101" s="51"/>
      <c r="AHQ101" s="51"/>
      <c r="AHR101" s="51"/>
      <c r="AHS101" s="51"/>
      <c r="AHT101" s="51"/>
      <c r="AHU101" s="51"/>
      <c r="AHV101" s="51"/>
      <c r="AHW101" s="51"/>
      <c r="AHX101" s="51"/>
      <c r="AHY101" s="51"/>
      <c r="AHZ101" s="51"/>
      <c r="AIA101" s="51"/>
      <c r="AIB101" s="51"/>
      <c r="AIC101" s="51"/>
      <c r="AID101" s="51"/>
      <c r="AIE101" s="51"/>
      <c r="AIF101" s="51"/>
      <c r="AIG101" s="51"/>
      <c r="AIH101" s="51"/>
      <c r="AII101" s="51"/>
      <c r="AIJ101" s="51"/>
      <c r="AIK101" s="51"/>
      <c r="AIL101" s="51"/>
      <c r="AIM101" s="51"/>
      <c r="AIN101" s="51"/>
      <c r="AIO101" s="51"/>
      <c r="AIP101" s="51"/>
      <c r="AIQ101" s="51"/>
      <c r="AIR101" s="51"/>
      <c r="AIS101" s="51"/>
      <c r="AIT101" s="51"/>
      <c r="AIU101" s="51"/>
      <c r="AIV101" s="51"/>
      <c r="AIW101" s="51"/>
      <c r="AIX101" s="51"/>
      <c r="AIY101" s="51"/>
      <c r="AIZ101" s="51"/>
      <c r="AJA101" s="51"/>
      <c r="AJB101" s="51"/>
      <c r="AJC101" s="51"/>
      <c r="AJD101" s="51"/>
      <c r="AJE101" s="51"/>
      <c r="AJF101" s="51"/>
      <c r="AJG101" s="51"/>
      <c r="AJH101" s="51"/>
      <c r="AJI101" s="51"/>
      <c r="AJJ101" s="51"/>
      <c r="AJK101" s="51"/>
      <c r="AJL101" s="51"/>
      <c r="AJM101" s="51"/>
      <c r="AJN101" s="51"/>
      <c r="AJO101" s="51"/>
      <c r="AJP101" s="51"/>
      <c r="AJQ101" s="51"/>
      <c r="AJR101" s="51"/>
      <c r="AJS101" s="51"/>
      <c r="AJT101" s="51"/>
      <c r="AJU101" s="51"/>
      <c r="AJV101" s="51"/>
      <c r="AJW101" s="51"/>
      <c r="AJX101" s="51"/>
      <c r="AJY101" s="51"/>
      <c r="AJZ101" s="51"/>
      <c r="AKA101" s="51"/>
      <c r="AKB101" s="51"/>
      <c r="AKC101" s="51"/>
      <c r="AKD101" s="51"/>
      <c r="AKE101" s="51"/>
      <c r="AKF101" s="51"/>
      <c r="AKG101" s="51"/>
      <c r="AKH101" s="51"/>
      <c r="AKI101" s="51"/>
      <c r="AKJ101" s="51"/>
      <c r="AKK101" s="51"/>
      <c r="AKL101" s="51"/>
      <c r="AKM101" s="51"/>
      <c r="AKN101" s="51"/>
      <c r="AKO101" s="51"/>
      <c r="AKP101" s="51"/>
      <c r="AKQ101" s="51"/>
      <c r="AKR101" s="51"/>
      <c r="AKS101" s="51"/>
      <c r="AKT101" s="51"/>
      <c r="AKU101" s="51"/>
      <c r="AKV101" s="51"/>
      <c r="AKW101" s="51"/>
      <c r="AKX101" s="51"/>
      <c r="AKY101" s="51"/>
      <c r="AKZ101" s="51"/>
      <c r="ALA101" s="51"/>
      <c r="ALB101" s="51"/>
      <c r="ALC101" s="51"/>
      <c r="ALD101" s="51"/>
      <c r="ALE101" s="51"/>
      <c r="ALF101" s="51"/>
      <c r="ALG101" s="51"/>
      <c r="ALH101" s="51"/>
      <c r="ALI101" s="51"/>
      <c r="ALJ101" s="51"/>
      <c r="ALK101" s="51"/>
      <c r="ALL101" s="51"/>
      <c r="ALM101" s="51"/>
      <c r="ALN101" s="51"/>
      <c r="ALO101" s="51"/>
      <c r="ALP101" s="51"/>
      <c r="ALQ101" s="51"/>
      <c r="ALR101" s="51"/>
      <c r="ALS101" s="51"/>
      <c r="ALT101" s="51"/>
      <c r="ALU101" s="51"/>
      <c r="ALV101" s="51"/>
      <c r="ALW101" s="51"/>
      <c r="ALX101" s="51"/>
      <c r="ALY101" s="51"/>
      <c r="ALZ101" s="51"/>
      <c r="AMA101" s="51"/>
      <c r="AMB101" s="51"/>
      <c r="AMC101" s="51"/>
      <c r="AMD101" s="51"/>
      <c r="AME101" s="51"/>
      <c r="AMF101" s="51"/>
      <c r="AMG101" s="51"/>
      <c r="AMH101" s="51"/>
      <c r="AMI101" s="51"/>
      <c r="AMJ101" s="51"/>
      <c r="AMK101" s="51"/>
      <c r="AML101" s="51"/>
      <c r="AMM101" s="51"/>
      <c r="AMN101" s="51"/>
      <c r="AMO101" s="51"/>
      <c r="AMP101" s="51"/>
      <c r="AMQ101" s="51"/>
      <c r="AMR101" s="51"/>
      <c r="AMS101" s="51"/>
      <c r="AMT101" s="51"/>
      <c r="AMU101" s="51"/>
      <c r="AMV101" s="51"/>
      <c r="AMW101" s="51"/>
      <c r="AMX101" s="51"/>
      <c r="AMY101" s="51"/>
      <c r="AMZ101" s="51"/>
      <c r="ANA101" s="51"/>
      <c r="ANB101" s="51"/>
      <c r="ANC101" s="51"/>
      <c r="AND101" s="51"/>
      <c r="ANE101" s="51"/>
      <c r="ANF101" s="51"/>
      <c r="ANG101" s="51"/>
      <c r="ANH101" s="51"/>
      <c r="ANI101" s="51"/>
      <c r="ANJ101" s="51"/>
      <c r="ANK101" s="51"/>
      <c r="ANL101" s="51"/>
      <c r="ANM101" s="51"/>
      <c r="ANN101" s="51"/>
      <c r="ANO101" s="51"/>
      <c r="ANP101" s="51"/>
      <c r="ANQ101" s="51"/>
      <c r="ANR101" s="51"/>
      <c r="ANS101" s="51"/>
      <c r="ANT101" s="51"/>
      <c r="ANU101" s="51"/>
      <c r="ANV101" s="51"/>
      <c r="ANW101" s="51"/>
      <c r="ANX101" s="51"/>
      <c r="ANY101" s="51"/>
      <c r="ANZ101" s="51"/>
      <c r="AOA101" s="51"/>
      <c r="AOB101" s="51"/>
      <c r="AOC101" s="51"/>
      <c r="AOD101" s="51"/>
      <c r="AOE101" s="51"/>
      <c r="AOF101" s="51"/>
      <c r="AOG101" s="51"/>
      <c r="AOH101" s="51"/>
      <c r="AOI101" s="51"/>
      <c r="AOJ101" s="51"/>
      <c r="AOK101" s="51"/>
      <c r="AOL101" s="51"/>
      <c r="AOM101" s="51"/>
      <c r="AON101" s="51"/>
      <c r="AOO101" s="51"/>
      <c r="AOP101" s="51"/>
      <c r="AOQ101" s="51"/>
      <c r="AOR101" s="51"/>
      <c r="AOS101" s="51"/>
      <c r="AOT101" s="51"/>
      <c r="AOU101" s="51"/>
      <c r="AOV101" s="51"/>
      <c r="AOW101" s="51"/>
      <c r="AOX101" s="51"/>
      <c r="AOY101" s="51"/>
      <c r="AOZ101" s="51"/>
      <c r="APA101" s="51"/>
      <c r="APB101" s="51"/>
      <c r="APC101" s="51"/>
      <c r="APD101" s="51"/>
      <c r="APE101" s="51"/>
      <c r="APF101" s="51"/>
      <c r="APG101" s="51"/>
      <c r="APH101" s="51"/>
      <c r="API101" s="51"/>
      <c r="APJ101" s="51"/>
      <c r="APK101" s="51"/>
      <c r="APL101" s="51"/>
      <c r="APM101" s="51"/>
      <c r="APN101" s="51"/>
      <c r="APO101" s="51"/>
      <c r="APP101" s="51"/>
      <c r="APQ101" s="51"/>
      <c r="APR101" s="51"/>
      <c r="APS101" s="51"/>
      <c r="APT101" s="51"/>
      <c r="APU101" s="51"/>
      <c r="APV101" s="51"/>
      <c r="APW101" s="51"/>
      <c r="APX101" s="51"/>
      <c r="APY101" s="51"/>
      <c r="APZ101" s="51"/>
      <c r="AQA101" s="51"/>
      <c r="AQB101" s="51"/>
      <c r="AQC101" s="51"/>
      <c r="AQD101" s="51"/>
      <c r="AQE101" s="51"/>
      <c r="AQF101" s="51"/>
      <c r="AQG101" s="51"/>
      <c r="AQH101" s="51"/>
      <c r="AQI101" s="51"/>
      <c r="AQJ101" s="51"/>
      <c r="AQK101" s="51"/>
      <c r="AQL101" s="51"/>
      <c r="AQM101" s="51"/>
      <c r="AQN101" s="51"/>
      <c r="AQO101" s="51"/>
      <c r="AQP101" s="51"/>
      <c r="AQQ101" s="51"/>
      <c r="AQR101" s="51"/>
      <c r="AQS101" s="51"/>
      <c r="AQT101" s="51"/>
      <c r="AQU101" s="51"/>
      <c r="AQV101" s="51"/>
      <c r="AQW101" s="51"/>
      <c r="AQX101" s="51"/>
      <c r="AQY101" s="51"/>
      <c r="AQZ101" s="51"/>
      <c r="ARA101" s="51"/>
      <c r="ARB101" s="51"/>
      <c r="ARC101" s="51"/>
      <c r="ARD101" s="51"/>
      <c r="ARE101" s="51"/>
      <c r="ARF101" s="51"/>
      <c r="ARG101" s="51"/>
      <c r="ARH101" s="51"/>
      <c r="ARI101" s="51"/>
      <c r="ARJ101" s="51"/>
      <c r="ARK101" s="51"/>
      <c r="ARL101" s="51"/>
      <c r="ARM101" s="51"/>
      <c r="ARN101" s="51"/>
      <c r="ARO101" s="51"/>
      <c r="ARP101" s="51"/>
      <c r="ARQ101" s="51"/>
      <c r="ARR101" s="51"/>
      <c r="ARS101" s="51"/>
      <c r="ART101" s="51"/>
      <c r="ARU101" s="51"/>
      <c r="ARV101" s="51"/>
      <c r="ARW101" s="51"/>
      <c r="ARX101" s="51"/>
      <c r="ARY101" s="51"/>
      <c r="ARZ101" s="51"/>
      <c r="ASA101" s="51"/>
      <c r="ASB101" s="51"/>
      <c r="ASC101" s="51"/>
      <c r="ASD101" s="51"/>
      <c r="ASE101" s="51"/>
      <c r="ASF101" s="51"/>
      <c r="ASG101" s="51"/>
      <c r="ASH101" s="51"/>
      <c r="ASI101" s="51"/>
      <c r="ASJ101" s="51"/>
      <c r="ASK101" s="51"/>
      <c r="ASL101" s="51"/>
      <c r="ASM101" s="51"/>
      <c r="ASN101" s="51"/>
      <c r="ASO101" s="51"/>
      <c r="ASP101" s="51"/>
      <c r="ASQ101" s="51"/>
      <c r="ASR101" s="51"/>
      <c r="ASS101" s="51"/>
      <c r="AST101" s="51"/>
      <c r="ASU101" s="51"/>
      <c r="ASV101" s="51"/>
      <c r="ASW101" s="51"/>
      <c r="ASX101" s="51"/>
      <c r="ASY101" s="51"/>
      <c r="ASZ101" s="51"/>
      <c r="ATA101" s="51"/>
      <c r="ATB101" s="51"/>
      <c r="ATC101" s="51"/>
      <c r="ATD101" s="51"/>
      <c r="ATE101" s="51"/>
      <c r="ATF101" s="51"/>
      <c r="ATG101" s="51"/>
      <c r="ATH101" s="51"/>
      <c r="ATI101" s="51"/>
      <c r="ATJ101" s="51"/>
      <c r="ATK101" s="51"/>
      <c r="ATL101" s="51"/>
      <c r="ATM101" s="51"/>
      <c r="ATN101" s="51"/>
      <c r="ATO101" s="51"/>
      <c r="ATP101" s="51"/>
      <c r="ATQ101" s="51"/>
      <c r="ATR101" s="51"/>
      <c r="ATS101" s="51"/>
      <c r="ATT101" s="51"/>
      <c r="ATU101" s="51"/>
      <c r="ATV101" s="51"/>
      <c r="ATW101" s="51"/>
      <c r="ATX101" s="51"/>
      <c r="ATY101" s="51"/>
      <c r="ATZ101" s="51"/>
      <c r="AUA101" s="51"/>
      <c r="AUB101" s="51"/>
      <c r="AUC101" s="51"/>
      <c r="AUD101" s="51"/>
      <c r="AUE101" s="51"/>
      <c r="AUF101" s="51"/>
      <c r="AUG101" s="51"/>
      <c r="AUH101" s="51"/>
      <c r="AUI101" s="51"/>
      <c r="AUJ101" s="51"/>
      <c r="AUK101" s="51"/>
      <c r="AUL101" s="51"/>
      <c r="AUM101" s="51"/>
      <c r="AUN101" s="51"/>
      <c r="AUO101" s="51"/>
      <c r="AUP101" s="51"/>
      <c r="AUQ101" s="51"/>
      <c r="AUR101" s="51"/>
      <c r="AUS101" s="51"/>
      <c r="AUT101" s="51"/>
      <c r="AUU101" s="51"/>
      <c r="AUV101" s="51"/>
      <c r="AUW101" s="51"/>
      <c r="AUX101" s="51"/>
      <c r="AUY101" s="51"/>
      <c r="AUZ101" s="51"/>
      <c r="AVA101" s="51"/>
      <c r="AVB101" s="51"/>
      <c r="AVC101" s="51"/>
      <c r="AVD101" s="51"/>
      <c r="AVE101" s="51"/>
      <c r="AVF101" s="51"/>
      <c r="AVG101" s="51"/>
      <c r="AVH101" s="51"/>
      <c r="AVI101" s="51"/>
      <c r="AVJ101" s="51"/>
      <c r="AVK101" s="51"/>
      <c r="AVL101" s="51"/>
      <c r="AVM101" s="51"/>
      <c r="AVN101" s="51"/>
      <c r="AVO101" s="51"/>
      <c r="AVP101" s="51"/>
      <c r="AVQ101" s="51"/>
      <c r="AVR101" s="51"/>
      <c r="AVS101" s="51"/>
      <c r="AVT101" s="51"/>
      <c r="AVU101" s="51"/>
      <c r="AVV101" s="51"/>
      <c r="AVW101" s="51"/>
      <c r="AVX101" s="51"/>
      <c r="AVY101" s="51"/>
      <c r="AVZ101" s="51"/>
      <c r="AWA101" s="51"/>
      <c r="AWB101" s="51"/>
      <c r="AWC101" s="51"/>
      <c r="AWD101" s="51"/>
      <c r="AWE101" s="51"/>
      <c r="AWF101" s="51"/>
      <c r="AWG101" s="51"/>
      <c r="AWH101" s="51"/>
      <c r="AWI101" s="51"/>
      <c r="AWJ101" s="51"/>
      <c r="AWK101" s="51"/>
      <c r="AWL101" s="51"/>
      <c r="AWM101" s="51"/>
      <c r="AWN101" s="51"/>
      <c r="AWO101" s="51"/>
      <c r="AWP101" s="51"/>
      <c r="AWQ101" s="51"/>
      <c r="AWR101" s="51"/>
      <c r="AWS101" s="51"/>
      <c r="AWT101" s="51"/>
      <c r="AWU101" s="51"/>
      <c r="AWV101" s="51"/>
      <c r="AWW101" s="51"/>
      <c r="AWX101" s="51"/>
      <c r="AWY101" s="51"/>
      <c r="AWZ101" s="51"/>
      <c r="AXA101" s="51"/>
      <c r="AXB101" s="51"/>
      <c r="AXC101" s="51"/>
      <c r="AXD101" s="51"/>
      <c r="AXE101" s="51"/>
      <c r="AXF101" s="51"/>
      <c r="AXG101" s="51"/>
      <c r="AXH101" s="51"/>
      <c r="AXI101" s="51"/>
      <c r="AXJ101" s="51"/>
      <c r="AXK101" s="51"/>
      <c r="AXL101" s="51"/>
      <c r="AXM101" s="51"/>
      <c r="AXN101" s="51"/>
      <c r="AXO101" s="51"/>
      <c r="AXP101" s="51"/>
      <c r="AXQ101" s="51"/>
      <c r="AXR101" s="51"/>
      <c r="AXS101" s="51"/>
      <c r="AXT101" s="51"/>
      <c r="AXU101" s="51"/>
      <c r="AXV101" s="51"/>
      <c r="AXW101" s="51"/>
      <c r="AXX101" s="51"/>
      <c r="AXY101" s="51"/>
      <c r="AXZ101" s="51"/>
      <c r="AYA101" s="51"/>
      <c r="AYB101" s="51"/>
      <c r="AYC101" s="51"/>
      <c r="AYD101" s="51"/>
      <c r="AYE101" s="51"/>
      <c r="AYF101" s="51"/>
      <c r="AYG101" s="51"/>
      <c r="AYH101" s="51"/>
      <c r="AYI101" s="51"/>
      <c r="AYJ101" s="51"/>
      <c r="AYK101" s="51"/>
      <c r="AYL101" s="51"/>
      <c r="AYM101" s="51"/>
      <c r="AYN101" s="51"/>
      <c r="AYO101" s="51"/>
      <c r="AYP101" s="51"/>
      <c r="AYQ101" s="51"/>
      <c r="AYR101" s="51"/>
      <c r="AYS101" s="51"/>
      <c r="AYT101" s="51"/>
      <c r="AYU101" s="51"/>
      <c r="AYV101" s="51"/>
      <c r="AYW101" s="51"/>
      <c r="AYX101" s="51"/>
      <c r="AYY101" s="51"/>
      <c r="AYZ101" s="51"/>
      <c r="AZA101" s="51"/>
      <c r="AZB101" s="51"/>
      <c r="AZC101" s="51"/>
      <c r="AZD101" s="51"/>
      <c r="AZE101" s="51"/>
      <c r="AZF101" s="51"/>
      <c r="AZG101" s="51"/>
      <c r="AZH101" s="51"/>
      <c r="AZI101" s="51"/>
      <c r="AZJ101" s="51"/>
      <c r="AZK101" s="51"/>
      <c r="AZL101" s="51"/>
      <c r="AZM101" s="51"/>
      <c r="AZN101" s="51"/>
      <c r="AZO101" s="51"/>
      <c r="AZP101" s="51"/>
      <c r="AZQ101" s="51"/>
      <c r="AZR101" s="51"/>
      <c r="AZS101" s="51"/>
      <c r="AZT101" s="51"/>
      <c r="AZU101" s="51"/>
      <c r="AZV101" s="51"/>
      <c r="AZW101" s="51"/>
      <c r="AZX101" s="51"/>
      <c r="AZY101" s="51"/>
      <c r="AZZ101" s="51"/>
      <c r="BAA101" s="51"/>
      <c r="BAB101" s="51"/>
      <c r="BAC101" s="51"/>
      <c r="BAD101" s="51"/>
      <c r="BAE101" s="51"/>
      <c r="BAF101" s="51"/>
      <c r="BAG101" s="51"/>
      <c r="BAH101" s="51"/>
      <c r="BAI101" s="51"/>
      <c r="BAJ101" s="51"/>
      <c r="BAK101" s="51"/>
      <c r="BAL101" s="51"/>
      <c r="BAM101" s="51"/>
      <c r="BAN101" s="51"/>
      <c r="BAO101" s="51"/>
      <c r="BAP101" s="51"/>
      <c r="BAQ101" s="51"/>
      <c r="BAR101" s="51"/>
      <c r="BAS101" s="51"/>
      <c r="BAT101" s="51"/>
      <c r="BAU101" s="51"/>
      <c r="BAV101" s="51"/>
      <c r="BAW101" s="51"/>
      <c r="BAX101" s="51"/>
      <c r="BAY101" s="51"/>
      <c r="BAZ101" s="51"/>
      <c r="BBA101" s="51"/>
      <c r="BBB101" s="51"/>
      <c r="BBC101" s="51"/>
      <c r="BBD101" s="51"/>
      <c r="BBE101" s="51"/>
      <c r="BBF101" s="51"/>
      <c r="BBG101" s="51"/>
      <c r="BBH101" s="51"/>
      <c r="BBI101" s="51"/>
      <c r="BBJ101" s="51"/>
      <c r="BBK101" s="51"/>
      <c r="BBL101" s="51"/>
      <c r="BBM101" s="51"/>
      <c r="BBN101" s="51"/>
      <c r="BBO101" s="51"/>
      <c r="BBP101" s="51"/>
      <c r="BBQ101" s="51"/>
      <c r="BBR101" s="51"/>
      <c r="BBS101" s="51"/>
      <c r="BBT101" s="51"/>
      <c r="BBU101" s="51"/>
      <c r="BBV101" s="51"/>
      <c r="BBW101" s="51"/>
      <c r="BBX101" s="51"/>
      <c r="BBY101" s="51"/>
      <c r="BBZ101" s="51"/>
      <c r="BCA101" s="51"/>
      <c r="BCB101" s="51"/>
      <c r="BCC101" s="51"/>
      <c r="BCD101" s="51"/>
      <c r="BCE101" s="51"/>
      <c r="BCF101" s="51"/>
      <c r="BCG101" s="51"/>
      <c r="BCH101" s="51"/>
      <c r="BCI101" s="51"/>
      <c r="BCJ101" s="51"/>
      <c r="BCK101" s="51"/>
      <c r="BCL101" s="51"/>
      <c r="BCM101" s="51"/>
      <c r="BCN101" s="51"/>
      <c r="BCO101" s="51"/>
      <c r="BCP101" s="51"/>
      <c r="BCQ101" s="51"/>
      <c r="BCR101" s="51"/>
      <c r="BCS101" s="51"/>
      <c r="BCT101" s="51"/>
      <c r="BCU101" s="51"/>
      <c r="BCV101" s="51"/>
      <c r="BCW101" s="51"/>
      <c r="BCX101" s="51"/>
      <c r="BCY101" s="51"/>
      <c r="BCZ101" s="51"/>
      <c r="BDA101" s="51"/>
      <c r="BDB101" s="51"/>
      <c r="BDC101" s="51"/>
      <c r="BDD101" s="51"/>
      <c r="BDE101" s="51"/>
      <c r="BDF101" s="51"/>
      <c r="BDG101" s="51"/>
      <c r="BDH101" s="51"/>
      <c r="BDI101" s="51"/>
      <c r="BDJ101" s="51"/>
      <c r="BDK101" s="51"/>
      <c r="BDL101" s="51"/>
      <c r="BDM101" s="51"/>
      <c r="BDN101" s="51"/>
      <c r="BDO101" s="51"/>
      <c r="BDP101" s="51"/>
      <c r="BDQ101" s="51"/>
      <c r="BDR101" s="51"/>
      <c r="BDS101" s="51"/>
      <c r="BDT101" s="51"/>
      <c r="BDU101" s="51"/>
      <c r="BDV101" s="51"/>
      <c r="BDW101" s="51"/>
      <c r="BDX101" s="51"/>
      <c r="BDY101" s="51"/>
      <c r="BDZ101" s="51"/>
      <c r="BEA101" s="51"/>
      <c r="BEB101" s="51"/>
      <c r="BEC101" s="51"/>
      <c r="BED101" s="51"/>
      <c r="BEE101" s="51"/>
      <c r="BEF101" s="51"/>
      <c r="BEG101" s="51"/>
      <c r="BEH101" s="51"/>
      <c r="BEI101" s="51"/>
      <c r="BEJ101" s="51"/>
      <c r="BEK101" s="51"/>
      <c r="BEL101" s="51"/>
      <c r="BEM101" s="51"/>
      <c r="BEN101" s="51"/>
      <c r="BEO101" s="51"/>
      <c r="BEP101" s="51"/>
      <c r="BEQ101" s="51"/>
      <c r="BER101" s="51"/>
      <c r="BES101" s="51"/>
      <c r="BET101" s="51"/>
      <c r="BEU101" s="51"/>
      <c r="BEV101" s="51"/>
      <c r="BEW101" s="51"/>
      <c r="BEX101" s="51"/>
      <c r="BEY101" s="51"/>
      <c r="BEZ101" s="51"/>
      <c r="BFA101" s="51"/>
      <c r="BFB101" s="51"/>
      <c r="BFC101" s="51"/>
      <c r="BFD101" s="51"/>
      <c r="BFE101" s="51"/>
      <c r="BFF101" s="51"/>
      <c r="BFG101" s="51"/>
      <c r="BFH101" s="51"/>
      <c r="BFI101" s="51"/>
      <c r="BFJ101" s="51"/>
      <c r="BFK101" s="51"/>
      <c r="BFL101" s="51"/>
      <c r="BFM101" s="51"/>
      <c r="BFN101" s="51"/>
      <c r="BFO101" s="51"/>
      <c r="BFP101" s="51"/>
      <c r="BFQ101" s="51"/>
      <c r="BFR101" s="51"/>
      <c r="BFS101" s="51"/>
      <c r="BFT101" s="51"/>
      <c r="BFU101" s="51"/>
      <c r="BFV101" s="51"/>
      <c r="BFW101" s="51"/>
      <c r="BFX101" s="51"/>
      <c r="BFY101" s="51"/>
      <c r="BFZ101" s="51"/>
      <c r="BGA101" s="51"/>
      <c r="BGB101" s="51"/>
      <c r="BGC101" s="51"/>
      <c r="BGD101" s="51"/>
      <c r="BGE101" s="51"/>
      <c r="BGF101" s="51"/>
      <c r="BGG101" s="51"/>
      <c r="BGH101" s="51"/>
      <c r="BGI101" s="51"/>
      <c r="BGJ101" s="51"/>
      <c r="BGK101" s="51"/>
      <c r="BGL101" s="51"/>
      <c r="BGM101" s="51"/>
      <c r="BGN101" s="51"/>
      <c r="BGO101" s="51"/>
      <c r="BGP101" s="51"/>
      <c r="BGQ101" s="51"/>
      <c r="BGR101" s="51"/>
      <c r="BGS101" s="51"/>
      <c r="BGT101" s="51"/>
      <c r="BGU101" s="51"/>
      <c r="BGV101" s="51"/>
      <c r="BGW101" s="51"/>
      <c r="BGX101" s="51"/>
      <c r="BGY101" s="51"/>
      <c r="BGZ101" s="51"/>
      <c r="BHA101" s="51"/>
      <c r="BHB101" s="51"/>
      <c r="BHC101" s="51"/>
      <c r="BHD101" s="51"/>
      <c r="BHE101" s="51"/>
      <c r="BHF101" s="51"/>
      <c r="BHG101" s="51"/>
      <c r="BHH101" s="51"/>
      <c r="BHI101" s="51"/>
      <c r="BHJ101" s="51"/>
      <c r="BHK101" s="51"/>
      <c r="BHL101" s="51"/>
      <c r="BHM101" s="51"/>
      <c r="BHN101" s="51"/>
      <c r="BHO101" s="51"/>
      <c r="BHP101" s="51"/>
      <c r="BHQ101" s="51"/>
      <c r="BHR101" s="51"/>
      <c r="BHS101" s="51"/>
      <c r="BHT101" s="51"/>
      <c r="BHU101" s="51"/>
      <c r="BHV101" s="51"/>
      <c r="BHW101" s="51"/>
      <c r="BHX101" s="51"/>
      <c r="BHY101" s="51"/>
      <c r="BHZ101" s="51"/>
      <c r="BIA101" s="51"/>
      <c r="BIB101" s="51"/>
      <c r="BIC101" s="51"/>
      <c r="BID101" s="51"/>
      <c r="BIE101" s="51"/>
      <c r="BIF101" s="51"/>
      <c r="BIG101" s="51"/>
      <c r="BIH101" s="51"/>
      <c r="BII101" s="51"/>
      <c r="BIJ101" s="51"/>
      <c r="BIK101" s="51"/>
      <c r="BIL101" s="51"/>
      <c r="BIM101" s="51"/>
      <c r="BIN101" s="51"/>
      <c r="BIO101" s="51"/>
      <c r="BIP101" s="51"/>
      <c r="BIQ101" s="51"/>
      <c r="BIR101" s="51"/>
      <c r="BIS101" s="51"/>
      <c r="BIT101" s="51"/>
      <c r="BIU101" s="51"/>
      <c r="BIV101" s="51"/>
      <c r="BIW101" s="51"/>
      <c r="BIX101" s="51"/>
      <c r="BIY101" s="51"/>
      <c r="BIZ101" s="51"/>
      <c r="BJA101" s="51"/>
      <c r="BJB101" s="51"/>
      <c r="BJC101" s="51"/>
      <c r="BJD101" s="51"/>
      <c r="BJE101" s="51"/>
      <c r="BJF101" s="51"/>
      <c r="BJG101" s="51"/>
      <c r="BJH101" s="51"/>
      <c r="BJI101" s="51"/>
      <c r="BJJ101" s="51"/>
      <c r="BJK101" s="51"/>
      <c r="BJL101" s="51"/>
      <c r="BJM101" s="51"/>
      <c r="BJN101" s="51"/>
      <c r="BJO101" s="51"/>
      <c r="BJP101" s="51"/>
      <c r="BJQ101" s="51"/>
      <c r="BJR101" s="51"/>
      <c r="BJS101" s="51"/>
      <c r="BJT101" s="51"/>
      <c r="BJU101" s="51"/>
      <c r="BJV101" s="51"/>
      <c r="BJW101" s="51"/>
      <c r="BJX101" s="51"/>
      <c r="BJY101" s="51"/>
      <c r="BJZ101" s="51"/>
      <c r="BKA101" s="51"/>
      <c r="BKB101" s="51"/>
      <c r="BKC101" s="51"/>
      <c r="BKD101" s="51"/>
      <c r="BKE101" s="51"/>
      <c r="BKF101" s="51"/>
      <c r="BKG101" s="51"/>
      <c r="BKH101" s="51"/>
      <c r="BKI101" s="51"/>
      <c r="BKJ101" s="51"/>
      <c r="BKK101" s="51"/>
      <c r="BKL101" s="51"/>
      <c r="BKM101" s="51"/>
      <c r="BKN101" s="51"/>
      <c r="BKO101" s="51"/>
      <c r="BKP101" s="51"/>
      <c r="BKQ101" s="51"/>
      <c r="BKR101" s="51"/>
      <c r="BKS101" s="51"/>
      <c r="BKT101" s="51"/>
      <c r="BKU101" s="51"/>
      <c r="BKV101" s="51"/>
      <c r="BKW101" s="51"/>
      <c r="BKX101" s="51"/>
      <c r="BKY101" s="51"/>
      <c r="BKZ101" s="51"/>
      <c r="BLA101" s="51"/>
      <c r="BLB101" s="51"/>
      <c r="BLC101" s="51"/>
      <c r="BLD101" s="51"/>
      <c r="BLE101" s="51"/>
      <c r="BLF101" s="51"/>
      <c r="BLG101" s="51"/>
      <c r="BLH101" s="51"/>
      <c r="BLI101" s="51"/>
      <c r="BLJ101" s="51"/>
      <c r="BLK101" s="51"/>
      <c r="BLL101" s="51"/>
      <c r="BLM101" s="51"/>
      <c r="BLN101" s="51"/>
      <c r="BLO101" s="51"/>
      <c r="BLP101" s="51"/>
      <c r="BLQ101" s="51"/>
      <c r="BLR101" s="51"/>
      <c r="BLS101" s="51"/>
      <c r="BLT101" s="51"/>
      <c r="BLU101" s="51"/>
      <c r="BLV101" s="51"/>
      <c r="BLW101" s="51"/>
      <c r="BLX101" s="51"/>
      <c r="BLY101" s="51"/>
      <c r="BLZ101" s="51"/>
      <c r="BMA101" s="51"/>
      <c r="BMB101" s="51"/>
      <c r="BMC101" s="51"/>
      <c r="BMD101" s="51"/>
      <c r="BME101" s="51"/>
      <c r="BMF101" s="51"/>
      <c r="BMG101" s="51"/>
      <c r="BMH101" s="51"/>
      <c r="BMI101" s="51"/>
      <c r="BMJ101" s="51"/>
      <c r="BMK101" s="51"/>
      <c r="BML101" s="51"/>
      <c r="BMM101" s="51"/>
      <c r="BMN101" s="51"/>
      <c r="BMO101" s="51"/>
      <c r="BMP101" s="51"/>
      <c r="BMQ101" s="51"/>
      <c r="BMR101" s="51"/>
      <c r="BMS101" s="51"/>
      <c r="BMT101" s="51"/>
      <c r="BMU101" s="51"/>
      <c r="BMV101" s="51"/>
      <c r="BMW101" s="51"/>
      <c r="BMX101" s="51"/>
      <c r="BMY101" s="51"/>
      <c r="BMZ101" s="51"/>
      <c r="BNA101" s="51"/>
      <c r="BNB101" s="51"/>
      <c r="BNC101" s="51"/>
      <c r="BND101" s="51"/>
      <c r="BNE101" s="51"/>
      <c r="BNF101" s="51"/>
      <c r="BNG101" s="51"/>
      <c r="BNH101" s="51"/>
      <c r="BNI101" s="51"/>
      <c r="BNJ101" s="51"/>
      <c r="BNK101" s="51"/>
      <c r="BNL101" s="51"/>
      <c r="BNM101" s="51"/>
      <c r="BNN101" s="51"/>
      <c r="BNO101" s="51"/>
      <c r="BNP101" s="51"/>
      <c r="BNQ101" s="51"/>
      <c r="BNR101" s="51"/>
      <c r="BNS101" s="51"/>
      <c r="BNT101" s="51"/>
      <c r="BNU101" s="51"/>
      <c r="BNV101" s="51"/>
      <c r="BNW101" s="51"/>
      <c r="BNX101" s="51"/>
      <c r="BNY101" s="51"/>
      <c r="BNZ101" s="51"/>
      <c r="BOA101" s="51"/>
      <c r="BOB101" s="51"/>
      <c r="BOC101" s="51"/>
      <c r="BOD101" s="51"/>
      <c r="BOE101" s="51"/>
      <c r="BOF101" s="51"/>
      <c r="BOG101" s="51"/>
      <c r="BOH101" s="51"/>
      <c r="BOI101" s="51"/>
      <c r="BOJ101" s="51"/>
      <c r="BOK101" s="51"/>
      <c r="BOL101" s="51"/>
      <c r="BOM101" s="51"/>
      <c r="BON101" s="51"/>
      <c r="BOO101" s="51"/>
      <c r="BOP101" s="51"/>
      <c r="BOQ101" s="51"/>
      <c r="BOR101" s="51"/>
      <c r="BOS101" s="51"/>
      <c r="BOT101" s="51"/>
      <c r="BOU101" s="51"/>
      <c r="BOV101" s="51"/>
      <c r="BOW101" s="51"/>
      <c r="BOX101" s="51"/>
      <c r="BOY101" s="51"/>
      <c r="BOZ101" s="51"/>
      <c r="BPA101" s="51"/>
      <c r="BPB101" s="51"/>
      <c r="BPC101" s="51"/>
      <c r="BPD101" s="51"/>
      <c r="BPE101" s="51"/>
      <c r="BPF101" s="51"/>
      <c r="BPG101" s="51"/>
      <c r="BPH101" s="51"/>
      <c r="BPI101" s="51"/>
      <c r="BPJ101" s="51"/>
      <c r="BPK101" s="51"/>
      <c r="BPL101" s="51"/>
      <c r="BPM101" s="51"/>
      <c r="BPN101" s="51"/>
      <c r="BPO101" s="51"/>
      <c r="BPP101" s="51"/>
      <c r="BPQ101" s="51"/>
      <c r="BPR101" s="51"/>
      <c r="BPS101" s="51"/>
      <c r="BPT101" s="51"/>
      <c r="BPU101" s="51"/>
      <c r="BPV101" s="51"/>
      <c r="BPW101" s="51"/>
      <c r="BPX101" s="51"/>
      <c r="BPY101" s="51"/>
      <c r="BPZ101" s="51"/>
      <c r="BQA101" s="51"/>
      <c r="BQB101" s="51"/>
      <c r="BQC101" s="51"/>
      <c r="BQD101" s="51"/>
      <c r="BQE101" s="51"/>
      <c r="BQF101" s="51"/>
      <c r="BQG101" s="51"/>
      <c r="BQH101" s="51"/>
      <c r="BQI101" s="51"/>
      <c r="BQJ101" s="51"/>
      <c r="BQK101" s="51"/>
      <c r="BQL101" s="51"/>
      <c r="BQM101" s="51"/>
      <c r="BQN101" s="51"/>
      <c r="BQO101" s="51"/>
      <c r="BQP101" s="51"/>
      <c r="BQQ101" s="51"/>
      <c r="BQR101" s="51"/>
      <c r="BQS101" s="51"/>
      <c r="BQT101" s="51"/>
      <c r="BQU101" s="51"/>
      <c r="BQV101" s="51"/>
      <c r="BQW101" s="51"/>
      <c r="BQX101" s="51"/>
      <c r="BQY101" s="51"/>
      <c r="BQZ101" s="51"/>
      <c r="BRA101" s="51"/>
      <c r="BRB101" s="51"/>
      <c r="BRC101" s="51"/>
      <c r="BRD101" s="51"/>
      <c r="BRE101" s="51"/>
      <c r="BRF101" s="51"/>
      <c r="BRG101" s="51"/>
      <c r="BRH101" s="51"/>
      <c r="BRI101" s="51"/>
      <c r="BRJ101" s="51"/>
      <c r="BRK101" s="51"/>
      <c r="BRL101" s="51"/>
      <c r="BRM101" s="51"/>
      <c r="BRN101" s="51"/>
      <c r="BRO101" s="51"/>
      <c r="BRP101" s="51"/>
      <c r="BRQ101" s="51"/>
      <c r="BRR101" s="51"/>
      <c r="BRS101" s="51"/>
      <c r="BRT101" s="51"/>
      <c r="BRU101" s="51"/>
      <c r="BRV101" s="51"/>
      <c r="BRW101" s="51"/>
      <c r="BRX101" s="51"/>
      <c r="BRY101" s="51"/>
      <c r="BRZ101" s="51"/>
      <c r="BSA101" s="51"/>
      <c r="BSB101" s="51"/>
      <c r="BSC101" s="51"/>
      <c r="BSD101" s="51"/>
      <c r="BSE101" s="51"/>
      <c r="BSF101" s="51"/>
      <c r="BSG101" s="51"/>
      <c r="BSH101" s="51"/>
      <c r="BSI101" s="51"/>
      <c r="BSJ101" s="51"/>
      <c r="BSK101" s="51"/>
      <c r="BSL101" s="51"/>
      <c r="BSM101" s="51"/>
      <c r="BSN101" s="51"/>
      <c r="BSO101" s="51"/>
      <c r="BSP101" s="51"/>
      <c r="BSQ101" s="51"/>
      <c r="BSR101" s="51"/>
      <c r="BSS101" s="51"/>
      <c r="BST101" s="51"/>
      <c r="BSU101" s="51"/>
      <c r="BSV101" s="51"/>
      <c r="BSW101" s="51"/>
      <c r="BSX101" s="51"/>
      <c r="BSY101" s="51"/>
      <c r="BSZ101" s="51"/>
      <c r="BTA101" s="51"/>
      <c r="BTB101" s="51"/>
      <c r="BTC101" s="51"/>
      <c r="BTD101" s="51"/>
      <c r="BTE101" s="51"/>
      <c r="BTF101" s="51"/>
      <c r="BTG101" s="51"/>
      <c r="BTH101" s="51"/>
      <c r="BTI101" s="51"/>
      <c r="BTJ101" s="51"/>
      <c r="BTK101" s="51"/>
      <c r="BTL101" s="51"/>
      <c r="BTM101" s="51"/>
      <c r="BTN101" s="51"/>
      <c r="BTO101" s="51"/>
      <c r="BTP101" s="51"/>
      <c r="BTQ101" s="51"/>
      <c r="BTR101" s="51"/>
      <c r="BTS101" s="51"/>
      <c r="BTT101" s="51"/>
      <c r="BTU101" s="51"/>
      <c r="BTV101" s="51"/>
      <c r="BTW101" s="51"/>
      <c r="BTX101" s="51"/>
      <c r="BTY101" s="51"/>
      <c r="BTZ101" s="51"/>
      <c r="BUA101" s="51"/>
      <c r="BUB101" s="51"/>
      <c r="BUC101" s="51"/>
      <c r="BUD101" s="51"/>
      <c r="BUE101" s="51"/>
      <c r="BUF101" s="51"/>
      <c r="BUG101" s="51"/>
      <c r="BUH101" s="51"/>
      <c r="BUI101" s="51"/>
      <c r="BUJ101" s="51"/>
      <c r="BUK101" s="51"/>
      <c r="BUL101" s="51"/>
      <c r="BUM101" s="51"/>
      <c r="BUN101" s="51"/>
      <c r="BUO101" s="51"/>
      <c r="BUP101" s="51"/>
      <c r="BUQ101" s="51"/>
      <c r="BUR101" s="51"/>
      <c r="BUS101" s="51"/>
      <c r="BUT101" s="51"/>
      <c r="BUU101" s="51"/>
      <c r="BUV101" s="51"/>
      <c r="BUW101" s="51"/>
      <c r="BUX101" s="51"/>
      <c r="BUY101" s="51"/>
      <c r="BUZ101" s="51"/>
      <c r="BVA101" s="51"/>
      <c r="BVB101" s="51"/>
      <c r="BVC101" s="51"/>
      <c r="BVD101" s="51"/>
      <c r="BVE101" s="51"/>
      <c r="BVF101" s="51"/>
      <c r="BVG101" s="51"/>
      <c r="BVH101" s="51"/>
      <c r="BVI101" s="51"/>
      <c r="BVJ101" s="51"/>
      <c r="BVK101" s="51"/>
      <c r="BVL101" s="51"/>
      <c r="BVM101" s="51"/>
      <c r="BVN101" s="51"/>
      <c r="BVO101" s="51"/>
      <c r="BVP101" s="51"/>
      <c r="BVQ101" s="51"/>
      <c r="BVR101" s="51"/>
      <c r="BVS101" s="51"/>
      <c r="BVT101" s="51"/>
      <c r="BVU101" s="51"/>
      <c r="BVV101" s="51"/>
      <c r="BVW101" s="51"/>
      <c r="BVX101" s="51"/>
      <c r="BVY101" s="51"/>
      <c r="BVZ101" s="51"/>
      <c r="BWA101" s="51"/>
      <c r="BWB101" s="51"/>
      <c r="BWC101" s="51"/>
      <c r="BWD101" s="51"/>
      <c r="BWE101" s="51"/>
      <c r="BWF101" s="51"/>
      <c r="BWG101" s="51"/>
      <c r="BWH101" s="51"/>
      <c r="BWI101" s="51"/>
      <c r="BWJ101" s="51"/>
      <c r="BWK101" s="51"/>
      <c r="BWL101" s="51"/>
      <c r="BWM101" s="51"/>
      <c r="BWN101" s="51"/>
      <c r="BWO101" s="51"/>
      <c r="BWP101" s="51"/>
      <c r="BWQ101" s="51"/>
      <c r="BWR101" s="51"/>
      <c r="BWS101" s="51"/>
      <c r="BWT101" s="51"/>
      <c r="BWU101" s="51"/>
      <c r="BWV101" s="51"/>
      <c r="BWW101" s="51"/>
      <c r="BWX101" s="51"/>
      <c r="BWY101" s="51"/>
      <c r="BWZ101" s="51"/>
      <c r="BXA101" s="51"/>
      <c r="BXB101" s="51"/>
      <c r="BXC101" s="51"/>
      <c r="BXD101" s="51"/>
      <c r="BXE101" s="51"/>
      <c r="BXF101" s="51"/>
      <c r="BXG101" s="51"/>
      <c r="BXH101" s="51"/>
      <c r="BXI101" s="51"/>
      <c r="BXJ101" s="51"/>
      <c r="BXK101" s="51"/>
      <c r="BXL101" s="51"/>
      <c r="BXM101" s="51"/>
      <c r="BXN101" s="51"/>
      <c r="BXO101" s="51"/>
      <c r="BXP101" s="51"/>
      <c r="BXQ101" s="51"/>
      <c r="BXR101" s="51"/>
      <c r="BXS101" s="51"/>
      <c r="BXT101" s="51"/>
      <c r="BXU101" s="51"/>
      <c r="BXV101" s="51"/>
      <c r="BXW101" s="51"/>
      <c r="BXX101" s="51"/>
      <c r="BXY101" s="51"/>
      <c r="BXZ101" s="51"/>
      <c r="BYA101" s="51"/>
      <c r="BYB101" s="51"/>
      <c r="BYC101" s="51"/>
      <c r="BYD101" s="51"/>
      <c r="BYE101" s="51"/>
      <c r="BYF101" s="51"/>
      <c r="BYG101" s="51"/>
      <c r="BYH101" s="51"/>
      <c r="BYI101" s="51"/>
      <c r="BYJ101" s="51"/>
      <c r="BYK101" s="51"/>
      <c r="BYL101" s="51"/>
      <c r="BYM101" s="51"/>
      <c r="BYN101" s="51"/>
      <c r="BYO101" s="51"/>
      <c r="BYP101" s="51"/>
      <c r="BYQ101" s="51"/>
      <c r="BYR101" s="51"/>
      <c r="BYS101" s="51"/>
      <c r="BYT101" s="51"/>
      <c r="BYU101" s="51"/>
      <c r="BYV101" s="51"/>
      <c r="BYW101" s="51"/>
      <c r="BYX101" s="51"/>
      <c r="BYY101" s="51"/>
      <c r="BYZ101" s="51"/>
      <c r="BZA101" s="51"/>
      <c r="BZB101" s="51"/>
      <c r="BZC101" s="51"/>
      <c r="BZD101" s="51"/>
      <c r="BZE101" s="51"/>
      <c r="BZF101" s="51"/>
      <c r="BZG101" s="51"/>
      <c r="BZH101" s="51"/>
      <c r="BZI101" s="51"/>
      <c r="BZJ101" s="51"/>
      <c r="BZK101" s="51"/>
      <c r="BZL101" s="51"/>
      <c r="BZM101" s="51"/>
      <c r="BZN101" s="51"/>
      <c r="BZO101" s="51"/>
      <c r="BZP101" s="51"/>
      <c r="BZQ101" s="51"/>
      <c r="BZR101" s="51"/>
      <c r="BZS101" s="51"/>
      <c r="BZT101" s="51"/>
      <c r="BZU101" s="51"/>
      <c r="BZV101" s="51"/>
      <c r="BZW101" s="51"/>
      <c r="BZX101" s="51"/>
      <c r="BZY101" s="51"/>
      <c r="BZZ101" s="51"/>
      <c r="CAA101" s="51"/>
      <c r="CAB101" s="51"/>
      <c r="CAC101" s="51"/>
      <c r="CAD101" s="51"/>
      <c r="CAE101" s="51"/>
      <c r="CAF101" s="51"/>
      <c r="CAG101" s="51"/>
      <c r="CAH101" s="51"/>
      <c r="CAI101" s="51"/>
      <c r="CAJ101" s="51"/>
      <c r="CAK101" s="51"/>
      <c r="CAL101" s="51"/>
      <c r="CAM101" s="51"/>
      <c r="CAN101" s="51"/>
      <c r="CAO101" s="51"/>
      <c r="CAP101" s="51"/>
      <c r="CAQ101" s="51"/>
      <c r="CAR101" s="51"/>
      <c r="CAS101" s="51"/>
      <c r="CAT101" s="51"/>
      <c r="CAU101" s="51"/>
      <c r="CAV101" s="51"/>
      <c r="CAW101" s="51"/>
      <c r="CAX101" s="51"/>
      <c r="CAY101" s="51"/>
      <c r="CAZ101" s="51"/>
      <c r="CBA101" s="51"/>
      <c r="CBB101" s="51"/>
      <c r="CBC101" s="51"/>
      <c r="CBD101" s="51"/>
      <c r="CBE101" s="51"/>
      <c r="CBF101" s="51"/>
      <c r="CBG101" s="51"/>
      <c r="CBH101" s="51"/>
      <c r="CBI101" s="51"/>
      <c r="CBJ101" s="51"/>
      <c r="CBK101" s="51"/>
      <c r="CBL101" s="51"/>
      <c r="CBM101" s="51"/>
      <c r="CBN101" s="51"/>
      <c r="CBO101" s="51"/>
      <c r="CBP101" s="51"/>
      <c r="CBQ101" s="51"/>
      <c r="CBR101" s="51"/>
      <c r="CBS101" s="51"/>
      <c r="CBT101" s="51"/>
      <c r="CBU101" s="51"/>
      <c r="CBV101" s="51"/>
      <c r="CBW101" s="51"/>
      <c r="CBX101" s="51"/>
      <c r="CBY101" s="51"/>
      <c r="CBZ101" s="51"/>
      <c r="CCA101" s="51"/>
      <c r="CCB101" s="51"/>
      <c r="CCC101" s="51"/>
      <c r="CCD101" s="51"/>
      <c r="CCE101" s="51"/>
      <c r="CCF101" s="51"/>
      <c r="CCG101" s="51"/>
      <c r="CCH101" s="51"/>
      <c r="CCI101" s="51"/>
      <c r="CCJ101" s="51"/>
      <c r="CCK101" s="51"/>
      <c r="CCL101" s="51"/>
      <c r="CCM101" s="51"/>
      <c r="CCN101" s="51"/>
      <c r="CCO101" s="51"/>
      <c r="CCP101" s="51"/>
      <c r="CCQ101" s="51"/>
      <c r="CCR101" s="51"/>
      <c r="CCS101" s="51"/>
      <c r="CCT101" s="51"/>
      <c r="CCU101" s="51"/>
      <c r="CCV101" s="51"/>
      <c r="CCW101" s="51"/>
      <c r="CCX101" s="51"/>
      <c r="CCY101" s="51"/>
      <c r="CCZ101" s="51"/>
      <c r="CDA101" s="51"/>
      <c r="CDB101" s="51"/>
      <c r="CDC101" s="51"/>
      <c r="CDD101" s="51"/>
      <c r="CDE101" s="51"/>
      <c r="CDF101" s="51"/>
      <c r="CDG101" s="51"/>
      <c r="CDH101" s="51"/>
      <c r="CDI101" s="51"/>
      <c r="CDJ101" s="51"/>
      <c r="CDK101" s="51"/>
      <c r="CDL101" s="51"/>
      <c r="CDM101" s="51"/>
      <c r="CDN101" s="51"/>
      <c r="CDO101" s="51"/>
      <c r="CDP101" s="51"/>
      <c r="CDQ101" s="51"/>
      <c r="CDR101" s="51"/>
      <c r="CDS101" s="51"/>
      <c r="CDT101" s="51"/>
      <c r="CDU101" s="51"/>
      <c r="CDV101" s="51"/>
      <c r="CDW101" s="51"/>
      <c r="CDX101" s="51"/>
      <c r="CDY101" s="51"/>
      <c r="CDZ101" s="51"/>
      <c r="CEA101" s="51"/>
      <c r="CEB101" s="51"/>
      <c r="CEC101" s="51"/>
      <c r="CED101" s="51"/>
      <c r="CEE101" s="51"/>
      <c r="CEF101" s="51"/>
      <c r="CEG101" s="51"/>
      <c r="CEH101" s="51"/>
      <c r="CEI101" s="51"/>
      <c r="CEJ101" s="51"/>
      <c r="CEK101" s="51"/>
      <c r="CEL101" s="51"/>
      <c r="CEM101" s="51"/>
      <c r="CEN101" s="51"/>
      <c r="CEO101" s="51"/>
      <c r="CEP101" s="51"/>
      <c r="CEQ101" s="51"/>
      <c r="CER101" s="51"/>
      <c r="CES101" s="51"/>
      <c r="CET101" s="51"/>
      <c r="CEU101" s="51"/>
      <c r="CEV101" s="51"/>
      <c r="CEW101" s="51"/>
      <c r="CEX101" s="51"/>
      <c r="CEY101" s="51"/>
      <c r="CEZ101" s="51"/>
      <c r="CFA101" s="51"/>
      <c r="CFB101" s="51"/>
      <c r="CFC101" s="51"/>
      <c r="CFD101" s="51"/>
      <c r="CFE101" s="51"/>
      <c r="CFF101" s="51"/>
      <c r="CFG101" s="51"/>
      <c r="CFH101" s="51"/>
      <c r="CFI101" s="51"/>
      <c r="CFJ101" s="51"/>
      <c r="CFK101" s="51"/>
      <c r="CFL101" s="51"/>
      <c r="CFM101" s="51"/>
      <c r="CFN101" s="51"/>
      <c r="CFO101" s="51"/>
      <c r="CFP101" s="51"/>
      <c r="CFQ101" s="51"/>
      <c r="CFR101" s="51"/>
      <c r="CFS101" s="51"/>
      <c r="CFT101" s="51"/>
      <c r="CFU101" s="51"/>
      <c r="CFV101" s="51"/>
      <c r="CFW101" s="51"/>
      <c r="CFX101" s="51"/>
      <c r="CFY101" s="51"/>
      <c r="CFZ101" s="51"/>
      <c r="CGA101" s="51"/>
      <c r="CGB101" s="51"/>
      <c r="CGC101" s="51"/>
      <c r="CGD101" s="51"/>
      <c r="CGE101" s="51"/>
      <c r="CGF101" s="51"/>
      <c r="CGG101" s="51"/>
      <c r="CGH101" s="51"/>
      <c r="CGI101" s="51"/>
      <c r="CGJ101" s="51"/>
      <c r="CGK101" s="51"/>
      <c r="CGL101" s="51"/>
      <c r="CGM101" s="51"/>
      <c r="CGN101" s="51"/>
      <c r="CGO101" s="51"/>
      <c r="CGP101" s="51"/>
      <c r="CGQ101" s="51"/>
      <c r="CGR101" s="51"/>
      <c r="CGS101" s="51"/>
      <c r="CGT101" s="51"/>
      <c r="CGU101" s="51"/>
      <c r="CGV101" s="51"/>
      <c r="CGW101" s="51"/>
      <c r="CGX101" s="51"/>
      <c r="CGY101" s="51"/>
      <c r="CGZ101" s="51"/>
      <c r="CHA101" s="51"/>
      <c r="CHB101" s="51"/>
      <c r="CHC101" s="51"/>
      <c r="CHD101" s="51"/>
      <c r="CHE101" s="51"/>
      <c r="CHF101" s="51"/>
      <c r="CHG101" s="51"/>
      <c r="CHH101" s="51"/>
      <c r="CHI101" s="51"/>
      <c r="CHJ101" s="51"/>
      <c r="CHK101" s="51"/>
      <c r="CHL101" s="51"/>
      <c r="CHM101" s="51"/>
      <c r="CHN101" s="51"/>
      <c r="CHO101" s="51"/>
      <c r="CHP101" s="51"/>
      <c r="CHQ101" s="51"/>
      <c r="CHR101" s="51"/>
      <c r="CHS101" s="51"/>
      <c r="CHT101" s="51"/>
      <c r="CHU101" s="51"/>
      <c r="CHV101" s="51"/>
      <c r="CHW101" s="51"/>
      <c r="CHX101" s="51"/>
      <c r="CHY101" s="51"/>
      <c r="CHZ101" s="51"/>
      <c r="CIA101" s="51"/>
      <c r="CIB101" s="51"/>
      <c r="CIC101" s="51"/>
      <c r="CID101" s="51"/>
      <c r="CIE101" s="51"/>
      <c r="CIF101" s="51"/>
      <c r="CIG101" s="51"/>
      <c r="CIH101" s="51"/>
      <c r="CII101" s="51"/>
      <c r="CIJ101" s="51"/>
      <c r="CIK101" s="51"/>
      <c r="CIL101" s="51"/>
      <c r="CIM101" s="51"/>
      <c r="CIN101" s="51"/>
      <c r="CIO101" s="51"/>
      <c r="CIP101" s="51"/>
      <c r="CIQ101" s="51"/>
      <c r="CIR101" s="51"/>
      <c r="CIS101" s="51"/>
      <c r="CIT101" s="51"/>
      <c r="CIU101" s="51"/>
      <c r="CIV101" s="51"/>
      <c r="CIW101" s="51"/>
      <c r="CIX101" s="51"/>
      <c r="CIY101" s="51"/>
      <c r="CIZ101" s="51"/>
      <c r="CJA101" s="51"/>
      <c r="CJB101" s="51"/>
      <c r="CJC101" s="51"/>
      <c r="CJD101" s="51"/>
      <c r="CJE101" s="51"/>
      <c r="CJF101" s="51"/>
      <c r="CJG101" s="51"/>
      <c r="CJH101" s="51"/>
      <c r="CJI101" s="51"/>
      <c r="CJJ101" s="51"/>
      <c r="CJK101" s="51"/>
      <c r="CJL101" s="51"/>
      <c r="CJM101" s="51"/>
      <c r="CJN101" s="51"/>
      <c r="CJO101" s="51"/>
      <c r="CJP101" s="51"/>
      <c r="CJQ101" s="51"/>
      <c r="CJR101" s="51"/>
      <c r="CJS101" s="51"/>
      <c r="CJT101" s="51"/>
      <c r="CJU101" s="51"/>
      <c r="CJV101" s="51"/>
      <c r="CJW101" s="51"/>
      <c r="CJX101" s="51"/>
      <c r="CJY101" s="51"/>
      <c r="CJZ101" s="51"/>
      <c r="CKA101" s="51"/>
      <c r="CKB101" s="51"/>
      <c r="CKC101" s="51"/>
      <c r="CKD101" s="51"/>
      <c r="CKE101" s="51"/>
      <c r="CKF101" s="51"/>
      <c r="CKG101" s="51"/>
      <c r="CKH101" s="51"/>
      <c r="CKI101" s="51"/>
      <c r="CKJ101" s="51"/>
      <c r="CKK101" s="51"/>
      <c r="CKL101" s="51"/>
      <c r="CKM101" s="51"/>
      <c r="CKN101" s="51"/>
      <c r="CKO101" s="51"/>
      <c r="CKP101" s="51"/>
      <c r="CKQ101" s="51"/>
      <c r="CKR101" s="51"/>
      <c r="CKS101" s="51"/>
      <c r="CKT101" s="51"/>
      <c r="CKU101" s="51"/>
      <c r="CKV101" s="51"/>
      <c r="CKW101" s="51"/>
      <c r="CKX101" s="51"/>
      <c r="CKY101" s="51"/>
      <c r="CKZ101" s="51"/>
      <c r="CLA101" s="51"/>
      <c r="CLB101" s="51"/>
      <c r="CLC101" s="51"/>
      <c r="CLD101" s="51"/>
      <c r="CLE101" s="51"/>
      <c r="CLF101" s="51"/>
      <c r="CLG101" s="51"/>
      <c r="CLH101" s="51"/>
      <c r="CLI101" s="51"/>
      <c r="CLJ101" s="51"/>
      <c r="CLK101" s="51"/>
      <c r="CLL101" s="51"/>
      <c r="CLM101" s="51"/>
      <c r="CLN101" s="51"/>
      <c r="CLO101" s="51"/>
      <c r="CLP101" s="51"/>
      <c r="CLQ101" s="51"/>
      <c r="CLR101" s="51"/>
      <c r="CLS101" s="51"/>
      <c r="CLT101" s="51"/>
      <c r="CLU101" s="51"/>
      <c r="CLV101" s="51"/>
      <c r="CLW101" s="51"/>
      <c r="CLX101" s="51"/>
      <c r="CLY101" s="51"/>
      <c r="CLZ101" s="51"/>
      <c r="CMA101" s="51"/>
      <c r="CMB101" s="51"/>
      <c r="CMC101" s="51"/>
      <c r="CMD101" s="51"/>
      <c r="CME101" s="51"/>
      <c r="CMF101" s="51"/>
      <c r="CMG101" s="51"/>
      <c r="CMH101" s="51"/>
      <c r="CMI101" s="51"/>
      <c r="CMJ101" s="51"/>
      <c r="CMK101" s="51"/>
      <c r="CML101" s="51"/>
      <c r="CMM101" s="51"/>
      <c r="CMN101" s="51"/>
      <c r="CMO101" s="51"/>
      <c r="CMP101" s="51"/>
      <c r="CMQ101" s="51"/>
      <c r="CMR101" s="51"/>
      <c r="CMS101" s="51"/>
      <c r="CMT101" s="51"/>
      <c r="CMU101" s="51"/>
      <c r="CMV101" s="51"/>
      <c r="CMW101" s="51"/>
      <c r="CMX101" s="51"/>
      <c r="CMY101" s="51"/>
      <c r="CMZ101" s="51"/>
      <c r="CNA101" s="51"/>
      <c r="CNB101" s="51"/>
      <c r="CNC101" s="51"/>
      <c r="CND101" s="51"/>
      <c r="CNE101" s="51"/>
      <c r="CNF101" s="51"/>
      <c r="CNG101" s="51"/>
      <c r="CNH101" s="51"/>
      <c r="CNI101" s="51"/>
      <c r="CNJ101" s="51"/>
      <c r="CNK101" s="51"/>
      <c r="CNL101" s="51"/>
      <c r="CNM101" s="51"/>
      <c r="CNN101" s="51"/>
      <c r="CNO101" s="51"/>
      <c r="CNP101" s="51"/>
      <c r="CNQ101" s="51"/>
      <c r="CNR101" s="51"/>
      <c r="CNS101" s="51"/>
      <c r="CNT101" s="51"/>
      <c r="CNU101" s="51"/>
      <c r="CNV101" s="51"/>
      <c r="CNW101" s="51"/>
      <c r="CNX101" s="51"/>
      <c r="CNY101" s="51"/>
      <c r="CNZ101" s="51"/>
      <c r="COA101" s="51"/>
      <c r="COB101" s="51"/>
      <c r="COC101" s="51"/>
      <c r="COD101" s="51"/>
      <c r="COE101" s="51"/>
      <c r="COF101" s="51"/>
      <c r="COG101" s="51"/>
      <c r="COH101" s="51"/>
      <c r="COI101" s="51"/>
      <c r="COJ101" s="51"/>
      <c r="COK101" s="51"/>
      <c r="COL101" s="51"/>
      <c r="COM101" s="51"/>
      <c r="CON101" s="51"/>
      <c r="COO101" s="51"/>
      <c r="COP101" s="51"/>
      <c r="COQ101" s="51"/>
      <c r="COR101" s="51"/>
      <c r="COS101" s="51"/>
      <c r="COT101" s="51"/>
      <c r="COU101" s="51"/>
      <c r="COV101" s="51"/>
      <c r="COW101" s="51"/>
      <c r="COX101" s="51"/>
      <c r="COY101" s="51"/>
      <c r="COZ101" s="51"/>
      <c r="CPA101" s="51"/>
      <c r="CPB101" s="51"/>
      <c r="CPC101" s="51"/>
      <c r="CPD101" s="51"/>
      <c r="CPE101" s="51"/>
      <c r="CPF101" s="51"/>
      <c r="CPG101" s="51"/>
      <c r="CPH101" s="51"/>
      <c r="CPI101" s="51"/>
      <c r="CPJ101" s="51"/>
      <c r="CPK101" s="51"/>
      <c r="CPL101" s="51"/>
      <c r="CPM101" s="51"/>
      <c r="CPN101" s="51"/>
      <c r="CPO101" s="51"/>
      <c r="CPP101" s="51"/>
      <c r="CPQ101" s="51"/>
      <c r="CPR101" s="51"/>
      <c r="CPS101" s="51"/>
      <c r="CPT101" s="51"/>
      <c r="CPU101" s="51"/>
      <c r="CPV101" s="51"/>
      <c r="CPW101" s="51"/>
      <c r="CPX101" s="51"/>
      <c r="CPY101" s="51"/>
      <c r="CPZ101" s="51"/>
      <c r="CQA101" s="51"/>
      <c r="CQB101" s="51"/>
      <c r="CQC101" s="51"/>
      <c r="CQD101" s="51"/>
      <c r="CQE101" s="51"/>
      <c r="CQF101" s="51"/>
      <c r="CQG101" s="51"/>
      <c r="CQH101" s="51"/>
      <c r="CQI101" s="51"/>
      <c r="CQJ101" s="51"/>
      <c r="CQK101" s="51"/>
      <c r="CQL101" s="51"/>
      <c r="CQM101" s="51"/>
      <c r="CQN101" s="51"/>
      <c r="CQO101" s="51"/>
      <c r="CQP101" s="51"/>
      <c r="CQQ101" s="51"/>
      <c r="CQR101" s="51"/>
      <c r="CQS101" s="51"/>
      <c r="CQT101" s="51"/>
      <c r="CQU101" s="51"/>
      <c r="CQV101" s="51"/>
      <c r="CQW101" s="51"/>
      <c r="CQX101" s="51"/>
      <c r="CQY101" s="51"/>
      <c r="CQZ101" s="51"/>
      <c r="CRA101" s="51"/>
      <c r="CRB101" s="51"/>
      <c r="CRC101" s="51"/>
      <c r="CRD101" s="51"/>
      <c r="CRE101" s="51"/>
      <c r="CRF101" s="51"/>
      <c r="CRG101" s="51"/>
      <c r="CRH101" s="51"/>
      <c r="CRI101" s="51"/>
      <c r="CRJ101" s="51"/>
      <c r="CRK101" s="51"/>
      <c r="CRL101" s="51"/>
      <c r="CRM101" s="51"/>
      <c r="CRN101" s="51"/>
      <c r="CRO101" s="51"/>
      <c r="CRP101" s="51"/>
      <c r="CRQ101" s="51"/>
      <c r="CRR101" s="51"/>
      <c r="CRS101" s="51"/>
      <c r="CRT101" s="51"/>
      <c r="CRU101" s="51"/>
      <c r="CRV101" s="51"/>
      <c r="CRW101" s="51"/>
      <c r="CRX101" s="51"/>
      <c r="CRY101" s="51"/>
      <c r="CRZ101" s="51"/>
      <c r="CSA101" s="51"/>
      <c r="CSB101" s="51"/>
      <c r="CSC101" s="51"/>
      <c r="CSD101" s="51"/>
      <c r="CSE101" s="51"/>
      <c r="CSF101" s="51"/>
      <c r="CSG101" s="51"/>
      <c r="CSH101" s="51"/>
      <c r="CSI101" s="51"/>
      <c r="CSJ101" s="51"/>
      <c r="CSK101" s="51"/>
      <c r="CSL101" s="51"/>
      <c r="CSM101" s="51"/>
      <c r="CSN101" s="51"/>
      <c r="CSO101" s="51"/>
      <c r="CSP101" s="51"/>
      <c r="CSQ101" s="51"/>
      <c r="CSR101" s="51"/>
      <c r="CSS101" s="51"/>
      <c r="CST101" s="51"/>
      <c r="CSU101" s="51"/>
      <c r="CSV101" s="51"/>
      <c r="CSW101" s="51"/>
      <c r="CSX101" s="51"/>
      <c r="CSY101" s="51"/>
      <c r="CSZ101" s="51"/>
      <c r="CTA101" s="51"/>
      <c r="CTB101" s="51"/>
      <c r="CTC101" s="51"/>
      <c r="CTD101" s="51"/>
      <c r="CTE101" s="51"/>
      <c r="CTF101" s="51"/>
      <c r="CTG101" s="51"/>
      <c r="CTH101" s="51"/>
      <c r="CTI101" s="51"/>
      <c r="CTJ101" s="51"/>
      <c r="CTK101" s="51"/>
      <c r="CTL101" s="51"/>
      <c r="CTM101" s="51"/>
      <c r="CTN101" s="51"/>
      <c r="CTO101" s="51"/>
      <c r="CTP101" s="51"/>
      <c r="CTQ101" s="51"/>
      <c r="CTR101" s="51"/>
      <c r="CTS101" s="51"/>
      <c r="CTT101" s="51"/>
      <c r="CTU101" s="51"/>
      <c r="CTV101" s="51"/>
      <c r="CTW101" s="51"/>
      <c r="CTX101" s="51"/>
      <c r="CTY101" s="51"/>
      <c r="CTZ101" s="51"/>
      <c r="CUA101" s="51"/>
      <c r="CUB101" s="51"/>
      <c r="CUC101" s="51"/>
      <c r="CUD101" s="51"/>
      <c r="CUE101" s="51"/>
      <c r="CUF101" s="51"/>
      <c r="CUG101" s="51"/>
      <c r="CUH101" s="51"/>
      <c r="CUI101" s="51"/>
      <c r="CUJ101" s="51"/>
      <c r="CUK101" s="51"/>
      <c r="CUL101" s="51"/>
      <c r="CUM101" s="51"/>
      <c r="CUN101" s="51"/>
      <c r="CUO101" s="51"/>
      <c r="CUP101" s="51"/>
      <c r="CUQ101" s="51"/>
      <c r="CUR101" s="51"/>
      <c r="CUS101" s="51"/>
      <c r="CUT101" s="51"/>
      <c r="CUU101" s="51"/>
      <c r="CUV101" s="51"/>
      <c r="CUW101" s="51"/>
      <c r="CUX101" s="51"/>
      <c r="CUY101" s="51"/>
      <c r="CUZ101" s="51"/>
      <c r="CVA101" s="51"/>
      <c r="CVB101" s="51"/>
      <c r="CVC101" s="51"/>
      <c r="CVD101" s="51"/>
      <c r="CVE101" s="51"/>
      <c r="CVF101" s="51"/>
      <c r="CVG101" s="51"/>
      <c r="CVH101" s="51"/>
      <c r="CVI101" s="51"/>
      <c r="CVJ101" s="51"/>
      <c r="CVK101" s="51"/>
      <c r="CVL101" s="51"/>
      <c r="CVM101" s="51"/>
      <c r="CVN101" s="51"/>
      <c r="CVO101" s="51"/>
      <c r="CVP101" s="51"/>
      <c r="CVQ101" s="51"/>
      <c r="CVR101" s="51"/>
      <c r="CVS101" s="51"/>
      <c r="CVT101" s="51"/>
      <c r="CVU101" s="51"/>
      <c r="CVV101" s="51"/>
      <c r="CVW101" s="51"/>
      <c r="CVX101" s="51"/>
      <c r="CVY101" s="51"/>
      <c r="CVZ101" s="51"/>
      <c r="CWA101" s="51"/>
      <c r="CWB101" s="51"/>
      <c r="CWC101" s="51"/>
      <c r="CWD101" s="51"/>
      <c r="CWE101" s="51"/>
      <c r="CWF101" s="51"/>
      <c r="CWG101" s="51"/>
      <c r="CWH101" s="51"/>
      <c r="CWI101" s="51"/>
      <c r="CWJ101" s="51"/>
      <c r="CWK101" s="51"/>
      <c r="CWL101" s="51"/>
      <c r="CWM101" s="51"/>
      <c r="CWN101" s="51"/>
      <c r="CWO101" s="51"/>
      <c r="CWP101" s="51"/>
      <c r="CWQ101" s="51"/>
      <c r="CWR101" s="51"/>
      <c r="CWS101" s="51"/>
      <c r="CWT101" s="51"/>
      <c r="CWU101" s="51"/>
      <c r="CWV101" s="51"/>
      <c r="CWW101" s="51"/>
      <c r="CWX101" s="51"/>
      <c r="CWY101" s="51"/>
      <c r="CWZ101" s="51"/>
      <c r="CXA101" s="51"/>
      <c r="CXB101" s="51"/>
      <c r="CXC101" s="51"/>
      <c r="CXD101" s="51"/>
      <c r="CXE101" s="51"/>
      <c r="CXF101" s="51"/>
      <c r="CXG101" s="51"/>
      <c r="CXH101" s="51"/>
      <c r="CXI101" s="51"/>
      <c r="CXJ101" s="51"/>
      <c r="CXK101" s="51"/>
      <c r="CXL101" s="51"/>
      <c r="CXM101" s="51"/>
      <c r="CXN101" s="51"/>
      <c r="CXO101" s="51"/>
      <c r="CXP101" s="51"/>
      <c r="CXQ101" s="51"/>
      <c r="CXR101" s="51"/>
      <c r="CXS101" s="51"/>
      <c r="CXT101" s="51"/>
      <c r="CXU101" s="51"/>
      <c r="CXV101" s="51"/>
      <c r="CXW101" s="51"/>
      <c r="CXX101" s="51"/>
      <c r="CXY101" s="51"/>
      <c r="CXZ101" s="51"/>
      <c r="CYA101" s="51"/>
      <c r="CYB101" s="51"/>
      <c r="CYC101" s="51"/>
      <c r="CYD101" s="51"/>
      <c r="CYE101" s="51"/>
      <c r="CYF101" s="51"/>
      <c r="CYG101" s="51"/>
      <c r="CYH101" s="51"/>
      <c r="CYI101" s="51"/>
      <c r="CYJ101" s="51"/>
      <c r="CYK101" s="51"/>
      <c r="CYL101" s="51"/>
      <c r="CYM101" s="51"/>
      <c r="CYN101" s="51"/>
      <c r="CYO101" s="51"/>
      <c r="CYP101" s="51"/>
      <c r="CYQ101" s="51"/>
      <c r="CYR101" s="51"/>
      <c r="CYS101" s="51"/>
      <c r="CYT101" s="51"/>
      <c r="CYU101" s="51"/>
      <c r="CYV101" s="51"/>
      <c r="CYW101" s="51"/>
      <c r="CYX101" s="51"/>
      <c r="CYY101" s="51"/>
      <c r="CYZ101" s="51"/>
      <c r="CZA101" s="51"/>
      <c r="CZB101" s="51"/>
      <c r="CZC101" s="51"/>
      <c r="CZD101" s="51"/>
      <c r="CZE101" s="51"/>
      <c r="CZF101" s="51"/>
      <c r="CZG101" s="51"/>
      <c r="CZH101" s="51"/>
      <c r="CZI101" s="51"/>
      <c r="CZJ101" s="51"/>
      <c r="CZK101" s="51"/>
      <c r="CZL101" s="51"/>
      <c r="CZM101" s="51"/>
      <c r="CZN101" s="51"/>
      <c r="CZO101" s="51"/>
      <c r="CZP101" s="51"/>
      <c r="CZQ101" s="51"/>
      <c r="CZR101" s="51"/>
      <c r="CZS101" s="51"/>
      <c r="CZT101" s="51"/>
      <c r="CZU101" s="51"/>
      <c r="CZV101" s="51"/>
      <c r="CZW101" s="51"/>
      <c r="CZX101" s="51"/>
      <c r="CZY101" s="51"/>
      <c r="CZZ101" s="51"/>
      <c r="DAA101" s="51"/>
      <c r="DAB101" s="51"/>
      <c r="DAC101" s="51"/>
      <c r="DAD101" s="51"/>
      <c r="DAE101" s="51"/>
      <c r="DAF101" s="51"/>
      <c r="DAG101" s="51"/>
      <c r="DAH101" s="51"/>
      <c r="DAI101" s="51"/>
      <c r="DAJ101" s="51"/>
      <c r="DAK101" s="51"/>
      <c r="DAL101" s="51"/>
      <c r="DAM101" s="51"/>
      <c r="DAN101" s="51"/>
      <c r="DAO101" s="51"/>
      <c r="DAP101" s="51"/>
      <c r="DAQ101" s="51"/>
      <c r="DAR101" s="51"/>
      <c r="DAS101" s="51"/>
      <c r="DAT101" s="51"/>
      <c r="DAU101" s="51"/>
      <c r="DAV101" s="51"/>
      <c r="DAW101" s="51"/>
      <c r="DAX101" s="51"/>
      <c r="DAY101" s="51"/>
      <c r="DAZ101" s="51"/>
      <c r="DBA101" s="51"/>
      <c r="DBB101" s="51"/>
      <c r="DBC101" s="51"/>
      <c r="DBD101" s="51"/>
      <c r="DBE101" s="51"/>
      <c r="DBF101" s="51"/>
      <c r="DBG101" s="51"/>
      <c r="DBH101" s="51"/>
      <c r="DBI101" s="51"/>
      <c r="DBJ101" s="51"/>
      <c r="DBK101" s="51"/>
      <c r="DBL101" s="51"/>
      <c r="DBM101" s="51"/>
      <c r="DBN101" s="51"/>
      <c r="DBO101" s="51"/>
      <c r="DBP101" s="51"/>
      <c r="DBQ101" s="51"/>
      <c r="DBR101" s="51"/>
      <c r="DBS101" s="51"/>
      <c r="DBT101" s="51"/>
      <c r="DBU101" s="51"/>
      <c r="DBV101" s="51"/>
      <c r="DBW101" s="51"/>
      <c r="DBX101" s="51"/>
      <c r="DBY101" s="51"/>
      <c r="DBZ101" s="51"/>
      <c r="DCA101" s="51"/>
      <c r="DCB101" s="51"/>
      <c r="DCC101" s="51"/>
      <c r="DCD101" s="51"/>
      <c r="DCE101" s="51"/>
      <c r="DCF101" s="51"/>
      <c r="DCG101" s="51"/>
      <c r="DCH101" s="51"/>
      <c r="DCI101" s="51"/>
      <c r="DCJ101" s="51"/>
      <c r="DCK101" s="51"/>
      <c r="DCL101" s="51"/>
      <c r="DCM101" s="51"/>
      <c r="DCN101" s="51"/>
      <c r="DCO101" s="51"/>
      <c r="DCP101" s="51"/>
      <c r="DCQ101" s="51"/>
      <c r="DCR101" s="51"/>
      <c r="DCS101" s="51"/>
      <c r="DCT101" s="51"/>
      <c r="DCU101" s="51"/>
      <c r="DCV101" s="51"/>
      <c r="DCW101" s="51"/>
      <c r="DCX101" s="51"/>
      <c r="DCY101" s="51"/>
      <c r="DCZ101" s="51"/>
      <c r="DDA101" s="51"/>
      <c r="DDB101" s="51"/>
      <c r="DDC101" s="51"/>
      <c r="DDD101" s="51"/>
      <c r="DDE101" s="51"/>
      <c r="DDF101" s="51"/>
      <c r="DDG101" s="51"/>
      <c r="DDH101" s="51"/>
      <c r="DDI101" s="51"/>
      <c r="DDJ101" s="51"/>
      <c r="DDK101" s="51"/>
      <c r="DDL101" s="51"/>
      <c r="DDM101" s="51"/>
      <c r="DDN101" s="51"/>
      <c r="DDO101" s="51"/>
      <c r="DDP101" s="51"/>
      <c r="DDQ101" s="51"/>
      <c r="DDR101" s="51"/>
      <c r="DDS101" s="51"/>
      <c r="DDT101" s="51"/>
      <c r="DDU101" s="51"/>
      <c r="DDV101" s="51"/>
      <c r="DDW101" s="51"/>
      <c r="DDX101" s="51"/>
      <c r="DDY101" s="51"/>
      <c r="DDZ101" s="51"/>
      <c r="DEA101" s="51"/>
      <c r="DEB101" s="51"/>
      <c r="DEC101" s="51"/>
      <c r="DED101" s="51"/>
      <c r="DEE101" s="51"/>
      <c r="DEF101" s="51"/>
      <c r="DEG101" s="51"/>
      <c r="DEH101" s="51"/>
      <c r="DEI101" s="51"/>
      <c r="DEJ101" s="51"/>
      <c r="DEK101" s="51"/>
      <c r="DEL101" s="51"/>
      <c r="DEM101" s="51"/>
      <c r="DEN101" s="51"/>
      <c r="DEO101" s="51"/>
      <c r="DEP101" s="51"/>
      <c r="DEQ101" s="51"/>
      <c r="DER101" s="51"/>
      <c r="DES101" s="51"/>
      <c r="DET101" s="51"/>
      <c r="DEU101" s="51"/>
      <c r="DEV101" s="51"/>
      <c r="DEW101" s="51"/>
      <c r="DEX101" s="51"/>
      <c r="DEY101" s="51"/>
      <c r="DEZ101" s="51"/>
      <c r="DFA101" s="51"/>
      <c r="DFB101" s="51"/>
      <c r="DFC101" s="51"/>
      <c r="DFD101" s="51"/>
      <c r="DFE101" s="51"/>
      <c r="DFF101" s="51"/>
      <c r="DFG101" s="51"/>
      <c r="DFH101" s="51"/>
      <c r="DFI101" s="51"/>
      <c r="DFJ101" s="51"/>
      <c r="DFK101" s="51"/>
      <c r="DFL101" s="51"/>
      <c r="DFM101" s="51"/>
      <c r="DFN101" s="51"/>
      <c r="DFO101" s="51"/>
      <c r="DFP101" s="51"/>
      <c r="DFQ101" s="51"/>
      <c r="DFR101" s="51"/>
      <c r="DFS101" s="51"/>
      <c r="DFT101" s="51"/>
      <c r="DFU101" s="51"/>
      <c r="DFV101" s="51"/>
      <c r="DFW101" s="51"/>
      <c r="DFX101" s="51"/>
      <c r="DFY101" s="51"/>
      <c r="DFZ101" s="51"/>
      <c r="DGA101" s="51"/>
      <c r="DGB101" s="51"/>
      <c r="DGC101" s="51"/>
      <c r="DGD101" s="51"/>
      <c r="DGE101" s="51"/>
      <c r="DGF101" s="51"/>
      <c r="DGG101" s="51"/>
      <c r="DGH101" s="51"/>
      <c r="DGI101" s="51"/>
      <c r="DGJ101" s="51"/>
      <c r="DGK101" s="51"/>
      <c r="DGL101" s="51"/>
      <c r="DGM101" s="51"/>
      <c r="DGN101" s="51"/>
      <c r="DGO101" s="51"/>
      <c r="DGP101" s="51"/>
      <c r="DGQ101" s="51"/>
      <c r="DGR101" s="51"/>
      <c r="DGS101" s="51"/>
      <c r="DGT101" s="51"/>
      <c r="DGU101" s="51"/>
      <c r="DGV101" s="51"/>
      <c r="DGW101" s="51"/>
      <c r="DGX101" s="51"/>
      <c r="DGY101" s="51"/>
      <c r="DGZ101" s="51"/>
      <c r="DHA101" s="51"/>
      <c r="DHB101" s="51"/>
      <c r="DHC101" s="51"/>
      <c r="DHD101" s="51"/>
      <c r="DHE101" s="51"/>
      <c r="DHF101" s="51"/>
      <c r="DHG101" s="51"/>
      <c r="DHH101" s="51"/>
      <c r="DHI101" s="51"/>
      <c r="DHJ101" s="51"/>
      <c r="DHK101" s="51"/>
      <c r="DHL101" s="51"/>
      <c r="DHM101" s="51"/>
      <c r="DHN101" s="51"/>
      <c r="DHO101" s="51"/>
      <c r="DHP101" s="51"/>
      <c r="DHQ101" s="51"/>
      <c r="DHR101" s="51"/>
      <c r="DHS101" s="51"/>
      <c r="DHT101" s="51"/>
      <c r="DHU101" s="51"/>
      <c r="DHV101" s="51"/>
      <c r="DHW101" s="51"/>
      <c r="DHX101" s="51"/>
      <c r="DHY101" s="51"/>
      <c r="DHZ101" s="51"/>
      <c r="DIA101" s="51"/>
      <c r="DIB101" s="51"/>
      <c r="DIC101" s="51"/>
      <c r="DID101" s="51"/>
      <c r="DIE101" s="51"/>
      <c r="DIF101" s="51"/>
      <c r="DIG101" s="51"/>
      <c r="DIH101" s="51"/>
      <c r="DII101" s="51"/>
      <c r="DIJ101" s="51"/>
      <c r="DIK101" s="51"/>
      <c r="DIL101" s="51"/>
      <c r="DIM101" s="51"/>
      <c r="DIN101" s="51"/>
      <c r="DIO101" s="51"/>
      <c r="DIP101" s="51"/>
      <c r="DIQ101" s="51"/>
      <c r="DIR101" s="51"/>
      <c r="DIS101" s="51"/>
      <c r="DIT101" s="51"/>
      <c r="DIU101" s="51"/>
      <c r="DIV101" s="51"/>
      <c r="DIW101" s="51"/>
      <c r="DIX101" s="51"/>
      <c r="DIY101" s="51"/>
      <c r="DIZ101" s="51"/>
      <c r="DJA101" s="51"/>
      <c r="DJB101" s="51"/>
      <c r="DJC101" s="51"/>
      <c r="DJD101" s="51"/>
      <c r="DJE101" s="51"/>
      <c r="DJF101" s="51"/>
      <c r="DJG101" s="51"/>
      <c r="DJH101" s="51"/>
      <c r="DJI101" s="51"/>
      <c r="DJJ101" s="51"/>
      <c r="DJK101" s="51"/>
      <c r="DJL101" s="51"/>
      <c r="DJM101" s="51"/>
      <c r="DJN101" s="51"/>
      <c r="DJO101" s="51"/>
      <c r="DJP101" s="51"/>
      <c r="DJQ101" s="51"/>
      <c r="DJR101" s="51"/>
      <c r="DJS101" s="51"/>
      <c r="DJT101" s="51"/>
      <c r="DJU101" s="51"/>
      <c r="DJV101" s="51"/>
      <c r="DJW101" s="51"/>
      <c r="DJX101" s="51"/>
      <c r="DJY101" s="51"/>
      <c r="DJZ101" s="51"/>
      <c r="DKA101" s="51"/>
      <c r="DKB101" s="51"/>
      <c r="DKC101" s="51"/>
      <c r="DKD101" s="51"/>
      <c r="DKE101" s="51"/>
      <c r="DKF101" s="51"/>
      <c r="DKG101" s="51"/>
      <c r="DKH101" s="51"/>
      <c r="DKI101" s="51"/>
      <c r="DKJ101" s="51"/>
      <c r="DKK101" s="51"/>
      <c r="DKL101" s="51"/>
      <c r="DKM101" s="51"/>
      <c r="DKN101" s="51"/>
      <c r="DKO101" s="51"/>
      <c r="DKP101" s="51"/>
      <c r="DKQ101" s="51"/>
      <c r="DKR101" s="51"/>
      <c r="DKS101" s="51"/>
      <c r="DKT101" s="51"/>
      <c r="DKU101" s="51"/>
      <c r="DKV101" s="51"/>
      <c r="DKW101" s="51"/>
      <c r="DKX101" s="51"/>
      <c r="DKY101" s="51"/>
      <c r="DKZ101" s="51"/>
      <c r="DLA101" s="51"/>
      <c r="DLB101" s="51"/>
      <c r="DLC101" s="51"/>
      <c r="DLD101" s="51"/>
      <c r="DLE101" s="51"/>
      <c r="DLF101" s="51"/>
      <c r="DLG101" s="51"/>
      <c r="DLH101" s="51"/>
      <c r="DLI101" s="51"/>
      <c r="DLJ101" s="51"/>
      <c r="DLK101" s="51"/>
      <c r="DLL101" s="51"/>
      <c r="DLM101" s="51"/>
      <c r="DLN101" s="51"/>
      <c r="DLO101" s="51"/>
      <c r="DLP101" s="51"/>
      <c r="DLQ101" s="51"/>
      <c r="DLR101" s="51"/>
      <c r="DLS101" s="51"/>
      <c r="DLT101" s="51"/>
      <c r="DLU101" s="51"/>
      <c r="DLV101" s="51"/>
      <c r="DLW101" s="51"/>
      <c r="DLX101" s="51"/>
      <c r="DLY101" s="51"/>
      <c r="DLZ101" s="51"/>
      <c r="DMA101" s="51"/>
      <c r="DMB101" s="51"/>
      <c r="DMC101" s="51"/>
      <c r="DMD101" s="51"/>
      <c r="DME101" s="51"/>
      <c r="DMF101" s="51"/>
      <c r="DMG101" s="51"/>
      <c r="DMH101" s="51"/>
      <c r="DMI101" s="51"/>
      <c r="DMJ101" s="51"/>
      <c r="DMK101" s="51"/>
      <c r="DML101" s="51"/>
      <c r="DMM101" s="51"/>
      <c r="DMN101" s="51"/>
      <c r="DMO101" s="51"/>
      <c r="DMP101" s="51"/>
      <c r="DMQ101" s="51"/>
      <c r="DMR101" s="51"/>
      <c r="DMS101" s="51"/>
      <c r="DMT101" s="51"/>
      <c r="DMU101" s="51"/>
      <c r="DMV101" s="51"/>
      <c r="DMW101" s="51"/>
      <c r="DMX101" s="51"/>
      <c r="DMY101" s="51"/>
      <c r="DMZ101" s="51"/>
      <c r="DNA101" s="51"/>
      <c r="DNB101" s="51"/>
      <c r="DNC101" s="51"/>
      <c r="DND101" s="51"/>
      <c r="DNE101" s="51"/>
      <c r="DNF101" s="51"/>
      <c r="DNG101" s="51"/>
      <c r="DNH101" s="51"/>
      <c r="DNI101" s="51"/>
      <c r="DNJ101" s="51"/>
      <c r="DNK101" s="51"/>
      <c r="DNL101" s="51"/>
      <c r="DNM101" s="51"/>
      <c r="DNN101" s="51"/>
      <c r="DNO101" s="51"/>
      <c r="DNP101" s="51"/>
      <c r="DNQ101" s="51"/>
      <c r="DNR101" s="51"/>
      <c r="DNS101" s="51"/>
      <c r="DNT101" s="51"/>
      <c r="DNU101" s="51"/>
      <c r="DNV101" s="51"/>
      <c r="DNW101" s="51"/>
      <c r="DNX101" s="51"/>
      <c r="DNY101" s="51"/>
      <c r="DNZ101" s="51"/>
      <c r="DOA101" s="51"/>
      <c r="DOB101" s="51"/>
      <c r="DOC101" s="51"/>
      <c r="DOD101" s="51"/>
      <c r="DOE101" s="51"/>
      <c r="DOF101" s="51"/>
      <c r="DOG101" s="51"/>
      <c r="DOH101" s="51"/>
      <c r="DOI101" s="51"/>
      <c r="DOJ101" s="51"/>
      <c r="DOK101" s="51"/>
      <c r="DOL101" s="51"/>
      <c r="DOM101" s="51"/>
      <c r="DON101" s="51"/>
      <c r="DOO101" s="51"/>
      <c r="DOP101" s="51"/>
      <c r="DOQ101" s="51"/>
      <c r="DOR101" s="51"/>
      <c r="DOS101" s="51"/>
      <c r="DOT101" s="51"/>
      <c r="DOU101" s="51"/>
      <c r="DOV101" s="51"/>
      <c r="DOW101" s="51"/>
      <c r="DOX101" s="51"/>
      <c r="DOY101" s="51"/>
      <c r="DOZ101" s="51"/>
      <c r="DPA101" s="51"/>
      <c r="DPB101" s="51"/>
      <c r="DPC101" s="51"/>
      <c r="DPD101" s="51"/>
      <c r="DPE101" s="51"/>
      <c r="DPF101" s="51"/>
      <c r="DPG101" s="51"/>
      <c r="DPH101" s="51"/>
      <c r="DPI101" s="51"/>
      <c r="DPJ101" s="51"/>
      <c r="DPK101" s="51"/>
      <c r="DPL101" s="51"/>
      <c r="DPM101" s="51"/>
      <c r="DPN101" s="51"/>
      <c r="DPO101" s="51"/>
      <c r="DPP101" s="51"/>
      <c r="DPQ101" s="51"/>
      <c r="DPR101" s="51"/>
      <c r="DPS101" s="51"/>
      <c r="DPT101" s="51"/>
      <c r="DPU101" s="51"/>
      <c r="DPV101" s="51"/>
      <c r="DPW101" s="51"/>
      <c r="DPX101" s="51"/>
      <c r="DPY101" s="51"/>
      <c r="DPZ101" s="51"/>
      <c r="DQA101" s="51"/>
      <c r="DQB101" s="51"/>
      <c r="DQC101" s="51"/>
      <c r="DQD101" s="51"/>
      <c r="DQE101" s="51"/>
      <c r="DQF101" s="51"/>
      <c r="DQG101" s="51"/>
      <c r="DQH101" s="51"/>
      <c r="DQI101" s="51"/>
      <c r="DQJ101" s="51"/>
      <c r="DQK101" s="51"/>
      <c r="DQL101" s="51"/>
      <c r="DQM101" s="51"/>
      <c r="DQN101" s="51"/>
      <c r="DQO101" s="51"/>
      <c r="DQP101" s="51"/>
      <c r="DQQ101" s="51"/>
      <c r="DQR101" s="51"/>
      <c r="DQS101" s="51"/>
      <c r="DQT101" s="51"/>
      <c r="DQU101" s="51"/>
      <c r="DQV101" s="51"/>
      <c r="DQW101" s="51"/>
      <c r="DQX101" s="51"/>
      <c r="DQY101" s="51"/>
      <c r="DQZ101" s="51"/>
      <c r="DRA101" s="51"/>
      <c r="DRB101" s="51"/>
      <c r="DRC101" s="51"/>
      <c r="DRD101" s="51"/>
      <c r="DRE101" s="51"/>
      <c r="DRF101" s="51"/>
      <c r="DRG101" s="51"/>
      <c r="DRH101" s="51"/>
      <c r="DRI101" s="51"/>
      <c r="DRJ101" s="51"/>
      <c r="DRK101" s="51"/>
      <c r="DRL101" s="51"/>
      <c r="DRM101" s="51"/>
      <c r="DRN101" s="51"/>
      <c r="DRO101" s="51"/>
      <c r="DRP101" s="51"/>
      <c r="DRQ101" s="51"/>
      <c r="DRR101" s="51"/>
      <c r="DRS101" s="51"/>
      <c r="DRT101" s="51"/>
      <c r="DRU101" s="51"/>
      <c r="DRV101" s="51"/>
      <c r="DRW101" s="51"/>
      <c r="DRX101" s="51"/>
      <c r="DRY101" s="51"/>
      <c r="DRZ101" s="51"/>
      <c r="DSA101" s="51"/>
      <c r="DSB101" s="51"/>
      <c r="DSC101" s="51"/>
      <c r="DSD101" s="51"/>
      <c r="DSE101" s="51"/>
      <c r="DSF101" s="51"/>
      <c r="DSG101" s="51"/>
      <c r="DSH101" s="51"/>
      <c r="DSI101" s="51"/>
      <c r="DSJ101" s="51"/>
      <c r="DSK101" s="51"/>
      <c r="DSL101" s="51"/>
      <c r="DSM101" s="51"/>
      <c r="DSN101" s="51"/>
      <c r="DSO101" s="51"/>
      <c r="DSP101" s="51"/>
      <c r="DSQ101" s="51"/>
      <c r="DSR101" s="51"/>
      <c r="DSS101" s="51"/>
      <c r="DST101" s="51"/>
      <c r="DSU101" s="51"/>
      <c r="DSV101" s="51"/>
      <c r="DSW101" s="51"/>
      <c r="DSX101" s="51"/>
      <c r="DSY101" s="51"/>
      <c r="DSZ101" s="51"/>
      <c r="DTA101" s="51"/>
      <c r="DTB101" s="51"/>
      <c r="DTC101" s="51"/>
      <c r="DTD101" s="51"/>
      <c r="DTE101" s="51"/>
      <c r="DTF101" s="51"/>
      <c r="DTG101" s="51"/>
      <c r="DTH101" s="51"/>
      <c r="DTI101" s="51"/>
      <c r="DTJ101" s="51"/>
      <c r="DTK101" s="51"/>
      <c r="DTL101" s="51"/>
      <c r="DTM101" s="51"/>
      <c r="DTN101" s="51"/>
      <c r="DTO101" s="51"/>
      <c r="DTP101" s="51"/>
      <c r="DTQ101" s="51"/>
      <c r="DTR101" s="51"/>
      <c r="DTS101" s="51"/>
      <c r="DTT101" s="51"/>
      <c r="DTU101" s="51"/>
      <c r="DTV101" s="51"/>
      <c r="DTW101" s="51"/>
      <c r="DTX101" s="51"/>
      <c r="DTY101" s="51"/>
      <c r="DTZ101" s="51"/>
      <c r="DUA101" s="51"/>
      <c r="DUB101" s="51"/>
      <c r="DUC101" s="51"/>
      <c r="DUD101" s="51"/>
      <c r="DUE101" s="51"/>
      <c r="DUF101" s="51"/>
      <c r="DUG101" s="51"/>
      <c r="DUH101" s="51"/>
      <c r="DUI101" s="51"/>
      <c r="DUJ101" s="51"/>
      <c r="DUK101" s="51"/>
      <c r="DUL101" s="51"/>
      <c r="DUM101" s="51"/>
      <c r="DUN101" s="51"/>
      <c r="DUO101" s="51"/>
      <c r="DUP101" s="51"/>
      <c r="DUQ101" s="51"/>
      <c r="DUR101" s="51"/>
      <c r="DUS101" s="51"/>
      <c r="DUT101" s="51"/>
      <c r="DUU101" s="51"/>
      <c r="DUV101" s="51"/>
      <c r="DUW101" s="51"/>
      <c r="DUX101" s="51"/>
      <c r="DUY101" s="51"/>
      <c r="DUZ101" s="51"/>
      <c r="DVA101" s="51"/>
      <c r="DVB101" s="51"/>
      <c r="DVC101" s="51"/>
      <c r="DVD101" s="51"/>
      <c r="DVE101" s="51"/>
      <c r="DVF101" s="51"/>
      <c r="DVG101" s="51"/>
      <c r="DVH101" s="51"/>
      <c r="DVI101" s="51"/>
      <c r="DVJ101" s="51"/>
      <c r="DVK101" s="51"/>
      <c r="DVL101" s="51"/>
      <c r="DVM101" s="51"/>
      <c r="DVN101" s="51"/>
      <c r="DVO101" s="51"/>
      <c r="DVP101" s="51"/>
      <c r="DVQ101" s="51"/>
      <c r="DVR101" s="51"/>
      <c r="DVS101" s="51"/>
      <c r="DVT101" s="51"/>
      <c r="DVU101" s="51"/>
      <c r="DVV101" s="51"/>
      <c r="DVW101" s="51"/>
      <c r="DVX101" s="51"/>
      <c r="DVY101" s="51"/>
      <c r="DVZ101" s="51"/>
      <c r="DWA101" s="51"/>
      <c r="DWB101" s="51"/>
      <c r="DWC101" s="51"/>
      <c r="DWD101" s="51"/>
      <c r="DWE101" s="51"/>
      <c r="DWF101" s="51"/>
      <c r="DWG101" s="51"/>
      <c r="DWH101" s="51"/>
      <c r="DWI101" s="51"/>
      <c r="DWJ101" s="51"/>
      <c r="DWK101" s="51"/>
      <c r="DWL101" s="51"/>
      <c r="DWM101" s="51"/>
      <c r="DWN101" s="51"/>
      <c r="DWO101" s="51"/>
      <c r="DWP101" s="51"/>
      <c r="DWQ101" s="51"/>
      <c r="DWR101" s="51"/>
      <c r="DWS101" s="51"/>
      <c r="DWT101" s="51"/>
      <c r="DWU101" s="51"/>
      <c r="DWV101" s="51"/>
      <c r="DWW101" s="51"/>
      <c r="DWX101" s="51"/>
      <c r="DWY101" s="51"/>
      <c r="DWZ101" s="51"/>
      <c r="DXA101" s="51"/>
      <c r="DXB101" s="51"/>
      <c r="DXC101" s="51"/>
      <c r="DXD101" s="51"/>
      <c r="DXE101" s="51"/>
      <c r="DXF101" s="51"/>
      <c r="DXG101" s="51"/>
      <c r="DXH101" s="51"/>
      <c r="DXI101" s="51"/>
      <c r="DXJ101" s="51"/>
      <c r="DXK101" s="51"/>
      <c r="DXL101" s="51"/>
      <c r="DXM101" s="51"/>
      <c r="DXN101" s="51"/>
      <c r="DXO101" s="51"/>
      <c r="DXP101" s="51"/>
      <c r="DXQ101" s="51"/>
      <c r="DXR101" s="51"/>
      <c r="DXS101" s="51"/>
      <c r="DXT101" s="51"/>
      <c r="DXU101" s="51"/>
      <c r="DXV101" s="51"/>
      <c r="DXW101" s="51"/>
      <c r="DXX101" s="51"/>
      <c r="DXY101" s="51"/>
      <c r="DXZ101" s="51"/>
      <c r="DYA101" s="51"/>
      <c r="DYB101" s="51"/>
      <c r="DYC101" s="51"/>
      <c r="DYD101" s="51"/>
      <c r="DYE101" s="51"/>
      <c r="DYF101" s="51"/>
      <c r="DYG101" s="51"/>
      <c r="DYH101" s="51"/>
      <c r="DYI101" s="51"/>
      <c r="DYJ101" s="51"/>
      <c r="DYK101" s="51"/>
      <c r="DYL101" s="51"/>
      <c r="DYM101" s="51"/>
      <c r="DYN101" s="51"/>
      <c r="DYO101" s="51"/>
      <c r="DYP101" s="51"/>
      <c r="DYQ101" s="51"/>
      <c r="DYR101" s="51"/>
      <c r="DYS101" s="51"/>
      <c r="DYT101" s="51"/>
      <c r="DYU101" s="51"/>
      <c r="DYV101" s="51"/>
      <c r="DYW101" s="51"/>
      <c r="DYX101" s="51"/>
      <c r="DYY101" s="51"/>
      <c r="DYZ101" s="51"/>
      <c r="DZA101" s="51"/>
      <c r="DZB101" s="51"/>
      <c r="DZC101" s="51"/>
      <c r="DZD101" s="51"/>
      <c r="DZE101" s="51"/>
      <c r="DZF101" s="51"/>
      <c r="DZG101" s="51"/>
      <c r="DZH101" s="51"/>
      <c r="DZI101" s="51"/>
      <c r="DZJ101" s="51"/>
      <c r="DZK101" s="51"/>
      <c r="DZL101" s="51"/>
      <c r="DZM101" s="51"/>
      <c r="DZN101" s="51"/>
      <c r="DZO101" s="51"/>
      <c r="DZP101" s="51"/>
      <c r="DZQ101" s="51"/>
      <c r="DZR101" s="51"/>
      <c r="DZS101" s="51"/>
      <c r="DZT101" s="51"/>
      <c r="DZU101" s="51"/>
      <c r="DZV101" s="51"/>
      <c r="DZW101" s="51"/>
      <c r="DZX101" s="51"/>
      <c r="DZY101" s="51"/>
      <c r="DZZ101" s="51"/>
      <c r="EAA101" s="51"/>
      <c r="EAB101" s="51"/>
      <c r="EAC101" s="51"/>
      <c r="EAD101" s="51"/>
      <c r="EAE101" s="51"/>
      <c r="EAF101" s="51"/>
      <c r="EAG101" s="51"/>
      <c r="EAH101" s="51"/>
      <c r="EAI101" s="51"/>
      <c r="EAJ101" s="51"/>
      <c r="EAK101" s="51"/>
      <c r="EAL101" s="51"/>
      <c r="EAM101" s="51"/>
      <c r="EAN101" s="51"/>
      <c r="EAO101" s="51"/>
      <c r="EAP101" s="51"/>
      <c r="EAQ101" s="51"/>
      <c r="EAR101" s="51"/>
      <c r="EAS101" s="51"/>
      <c r="EAT101" s="51"/>
      <c r="EAU101" s="51"/>
      <c r="EAV101" s="51"/>
      <c r="EAW101" s="51"/>
      <c r="EAX101" s="51"/>
      <c r="EAY101" s="51"/>
      <c r="EAZ101" s="51"/>
      <c r="EBA101" s="51"/>
      <c r="EBB101" s="51"/>
      <c r="EBC101" s="51"/>
      <c r="EBD101" s="51"/>
      <c r="EBE101" s="51"/>
      <c r="EBF101" s="51"/>
      <c r="EBG101" s="51"/>
      <c r="EBH101" s="51"/>
      <c r="EBI101" s="51"/>
      <c r="EBJ101" s="51"/>
      <c r="EBK101" s="51"/>
      <c r="EBL101" s="51"/>
      <c r="EBM101" s="51"/>
      <c r="EBN101" s="51"/>
      <c r="EBO101" s="51"/>
      <c r="EBP101" s="51"/>
      <c r="EBQ101" s="51"/>
      <c r="EBR101" s="51"/>
      <c r="EBS101" s="51"/>
      <c r="EBT101" s="51"/>
      <c r="EBU101" s="51"/>
      <c r="EBV101" s="51"/>
      <c r="EBW101" s="51"/>
      <c r="EBX101" s="51"/>
      <c r="EBY101" s="51"/>
      <c r="EBZ101" s="51"/>
      <c r="ECA101" s="51"/>
      <c r="ECB101" s="51"/>
      <c r="ECC101" s="51"/>
      <c r="ECD101" s="51"/>
      <c r="ECE101" s="51"/>
      <c r="ECF101" s="51"/>
      <c r="ECG101" s="51"/>
      <c r="ECH101" s="51"/>
      <c r="ECI101" s="51"/>
      <c r="ECJ101" s="51"/>
      <c r="ECK101" s="51"/>
      <c r="ECL101" s="51"/>
      <c r="ECM101" s="51"/>
      <c r="ECN101" s="51"/>
      <c r="ECO101" s="51"/>
      <c r="ECP101" s="51"/>
      <c r="ECQ101" s="51"/>
      <c r="ECR101" s="51"/>
      <c r="ECS101" s="51"/>
      <c r="ECT101" s="51"/>
      <c r="ECU101" s="51"/>
      <c r="ECV101" s="51"/>
      <c r="ECW101" s="51"/>
      <c r="ECX101" s="51"/>
      <c r="ECY101" s="51"/>
      <c r="ECZ101" s="51"/>
      <c r="EDA101" s="51"/>
      <c r="EDB101" s="51"/>
      <c r="EDC101" s="51"/>
      <c r="EDD101" s="51"/>
      <c r="EDE101" s="51"/>
      <c r="EDF101" s="51"/>
      <c r="EDG101" s="51"/>
      <c r="EDH101" s="51"/>
      <c r="EDI101" s="51"/>
      <c r="EDJ101" s="51"/>
      <c r="EDK101" s="51"/>
      <c r="EDL101" s="51"/>
      <c r="EDM101" s="51"/>
      <c r="EDN101" s="51"/>
      <c r="EDO101" s="51"/>
      <c r="EDP101" s="51"/>
      <c r="EDQ101" s="51"/>
      <c r="EDR101" s="51"/>
      <c r="EDS101" s="51"/>
      <c r="EDT101" s="51"/>
      <c r="EDU101" s="51"/>
      <c r="EDV101" s="51"/>
      <c r="EDW101" s="51"/>
      <c r="EDX101" s="51"/>
      <c r="EDY101" s="51"/>
      <c r="EDZ101" s="51"/>
      <c r="EEA101" s="51"/>
      <c r="EEB101" s="51"/>
      <c r="EEC101" s="51"/>
      <c r="EED101" s="51"/>
      <c r="EEE101" s="51"/>
      <c r="EEF101" s="51"/>
      <c r="EEG101" s="51"/>
      <c r="EEH101" s="51"/>
      <c r="EEI101" s="51"/>
      <c r="EEJ101" s="51"/>
      <c r="EEK101" s="51"/>
      <c r="EEL101" s="51"/>
      <c r="EEM101" s="51"/>
      <c r="EEN101" s="51"/>
      <c r="EEO101" s="51"/>
      <c r="EEP101" s="51"/>
      <c r="EEQ101" s="51"/>
      <c r="EER101" s="51"/>
      <c r="EES101" s="51"/>
      <c r="EET101" s="51"/>
      <c r="EEU101" s="51"/>
      <c r="EEV101" s="51"/>
      <c r="EEW101" s="51"/>
      <c r="EEX101" s="51"/>
      <c r="EEY101" s="51"/>
      <c r="EEZ101" s="51"/>
      <c r="EFA101" s="51"/>
      <c r="EFB101" s="51"/>
      <c r="EFC101" s="51"/>
      <c r="EFD101" s="51"/>
      <c r="EFE101" s="51"/>
      <c r="EFF101" s="51"/>
      <c r="EFG101" s="51"/>
      <c r="EFH101" s="51"/>
      <c r="EFI101" s="51"/>
      <c r="EFJ101" s="51"/>
      <c r="EFK101" s="51"/>
      <c r="EFL101" s="51"/>
      <c r="EFM101" s="51"/>
      <c r="EFN101" s="51"/>
      <c r="EFO101" s="51"/>
      <c r="EFP101" s="51"/>
      <c r="EFQ101" s="51"/>
      <c r="EFR101" s="51"/>
      <c r="EFS101" s="51"/>
      <c r="EFT101" s="51"/>
      <c r="EFU101" s="51"/>
      <c r="EFV101" s="51"/>
      <c r="EFW101" s="51"/>
      <c r="EFX101" s="51"/>
      <c r="EFY101" s="51"/>
      <c r="EFZ101" s="51"/>
      <c r="EGA101" s="51"/>
      <c r="EGB101" s="51"/>
      <c r="EGC101" s="51"/>
      <c r="EGD101" s="51"/>
      <c r="EGE101" s="51"/>
      <c r="EGF101" s="51"/>
      <c r="EGG101" s="51"/>
      <c r="EGH101" s="51"/>
      <c r="EGI101" s="51"/>
      <c r="EGJ101" s="51"/>
      <c r="EGK101" s="51"/>
      <c r="EGL101" s="51"/>
      <c r="EGM101" s="51"/>
      <c r="EGN101" s="51"/>
      <c r="EGO101" s="51"/>
      <c r="EGP101" s="51"/>
      <c r="EGQ101" s="51"/>
      <c r="EGR101" s="51"/>
      <c r="EGS101" s="51"/>
      <c r="EGT101" s="51"/>
      <c r="EGU101" s="51"/>
      <c r="EGV101" s="51"/>
      <c r="EGW101" s="51"/>
      <c r="EGX101" s="51"/>
      <c r="EGY101" s="51"/>
      <c r="EGZ101" s="51"/>
      <c r="EHA101" s="51"/>
      <c r="EHB101" s="51"/>
      <c r="EHC101" s="51"/>
      <c r="EHD101" s="51"/>
      <c r="EHE101" s="51"/>
      <c r="EHF101" s="51"/>
      <c r="EHG101" s="51"/>
      <c r="EHH101" s="51"/>
      <c r="EHI101" s="51"/>
      <c r="EHJ101" s="51"/>
      <c r="EHK101" s="51"/>
      <c r="EHL101" s="51"/>
      <c r="EHM101" s="51"/>
      <c r="EHN101" s="51"/>
      <c r="EHO101" s="51"/>
      <c r="EHP101" s="51"/>
      <c r="EHQ101" s="51"/>
      <c r="EHR101" s="51"/>
      <c r="EHS101" s="51"/>
      <c r="EHT101" s="51"/>
      <c r="EHU101" s="51"/>
      <c r="EHV101" s="51"/>
      <c r="EHW101" s="51"/>
      <c r="EHX101" s="51"/>
      <c r="EHY101" s="51"/>
      <c r="EHZ101" s="51"/>
      <c r="EIA101" s="51"/>
      <c r="EIB101" s="51"/>
      <c r="EIC101" s="51"/>
      <c r="EID101" s="51"/>
      <c r="EIE101" s="51"/>
      <c r="EIF101" s="51"/>
      <c r="EIG101" s="51"/>
      <c r="EIH101" s="51"/>
      <c r="EII101" s="51"/>
      <c r="EIJ101" s="51"/>
      <c r="EIK101" s="51"/>
      <c r="EIL101" s="51"/>
      <c r="EIM101" s="51"/>
      <c r="EIN101" s="51"/>
      <c r="EIO101" s="51"/>
      <c r="EIP101" s="51"/>
      <c r="EIQ101" s="51"/>
      <c r="EIR101" s="51"/>
      <c r="EIS101" s="51"/>
      <c r="EIT101" s="51"/>
      <c r="EIU101" s="51"/>
      <c r="EIV101" s="51"/>
      <c r="EIW101" s="51"/>
      <c r="EIX101" s="51"/>
      <c r="EIY101" s="51"/>
      <c r="EIZ101" s="51"/>
      <c r="EJA101" s="51"/>
      <c r="EJB101" s="51"/>
      <c r="EJC101" s="51"/>
      <c r="EJD101" s="51"/>
      <c r="EJE101" s="51"/>
      <c r="EJF101" s="51"/>
      <c r="EJG101" s="51"/>
      <c r="EJH101" s="51"/>
      <c r="EJI101" s="51"/>
      <c r="EJJ101" s="51"/>
      <c r="EJK101" s="51"/>
      <c r="EJL101" s="51"/>
      <c r="EJM101" s="51"/>
      <c r="EJN101" s="51"/>
      <c r="EJO101" s="51"/>
      <c r="EJP101" s="51"/>
      <c r="EJQ101" s="51"/>
      <c r="EJR101" s="51"/>
      <c r="EJS101" s="51"/>
      <c r="EJT101" s="51"/>
      <c r="EJU101" s="51"/>
      <c r="EJV101" s="51"/>
      <c r="EJW101" s="51"/>
      <c r="EJX101" s="51"/>
      <c r="EJY101" s="51"/>
      <c r="EJZ101" s="51"/>
      <c r="EKA101" s="51"/>
      <c r="EKB101" s="51"/>
      <c r="EKC101" s="51"/>
      <c r="EKD101" s="51"/>
      <c r="EKE101" s="51"/>
      <c r="EKF101" s="51"/>
      <c r="EKG101" s="51"/>
      <c r="EKH101" s="51"/>
      <c r="EKI101" s="51"/>
      <c r="EKJ101" s="51"/>
      <c r="EKK101" s="51"/>
      <c r="EKL101" s="51"/>
      <c r="EKM101" s="51"/>
      <c r="EKN101" s="51"/>
      <c r="EKO101" s="51"/>
      <c r="EKP101" s="51"/>
      <c r="EKQ101" s="51"/>
      <c r="EKR101" s="51"/>
      <c r="EKS101" s="51"/>
      <c r="EKT101" s="51"/>
      <c r="EKU101" s="51"/>
      <c r="EKV101" s="51"/>
      <c r="EKW101" s="51"/>
      <c r="EKX101" s="51"/>
      <c r="EKY101" s="51"/>
      <c r="EKZ101" s="51"/>
      <c r="ELA101" s="51"/>
      <c r="ELB101" s="51"/>
      <c r="ELC101" s="51"/>
      <c r="ELD101" s="51"/>
      <c r="ELE101" s="51"/>
      <c r="ELF101" s="51"/>
      <c r="ELG101" s="51"/>
      <c r="ELH101" s="51"/>
      <c r="ELI101" s="51"/>
      <c r="ELJ101" s="51"/>
      <c r="ELK101" s="51"/>
      <c r="ELL101" s="51"/>
      <c r="ELM101" s="51"/>
      <c r="ELN101" s="51"/>
      <c r="ELO101" s="51"/>
      <c r="ELP101" s="51"/>
      <c r="ELQ101" s="51"/>
      <c r="ELR101" s="51"/>
      <c r="ELS101" s="51"/>
      <c r="ELT101" s="51"/>
      <c r="ELU101" s="51"/>
      <c r="ELV101" s="51"/>
      <c r="ELW101" s="51"/>
      <c r="ELX101" s="51"/>
      <c r="ELY101" s="51"/>
      <c r="ELZ101" s="51"/>
      <c r="EMA101" s="51"/>
      <c r="EMB101" s="51"/>
      <c r="EMC101" s="51"/>
      <c r="EMD101" s="51"/>
      <c r="EME101" s="51"/>
      <c r="EMF101" s="51"/>
      <c r="EMG101" s="51"/>
      <c r="EMH101" s="51"/>
      <c r="EMI101" s="51"/>
      <c r="EMJ101" s="51"/>
      <c r="EMK101" s="51"/>
      <c r="EML101" s="51"/>
      <c r="EMM101" s="51"/>
      <c r="EMN101" s="51"/>
      <c r="EMO101" s="51"/>
      <c r="EMP101" s="51"/>
      <c r="EMQ101" s="51"/>
      <c r="EMR101" s="51"/>
      <c r="EMS101" s="51"/>
      <c r="EMT101" s="51"/>
      <c r="EMU101" s="51"/>
      <c r="EMV101" s="51"/>
      <c r="EMW101" s="51"/>
      <c r="EMX101" s="51"/>
      <c r="EMY101" s="51"/>
      <c r="EMZ101" s="51"/>
      <c r="ENA101" s="51"/>
      <c r="ENB101" s="51"/>
      <c r="ENC101" s="51"/>
      <c r="END101" s="51"/>
      <c r="ENE101" s="51"/>
      <c r="ENF101" s="51"/>
      <c r="ENG101" s="51"/>
      <c r="ENH101" s="51"/>
      <c r="ENI101" s="51"/>
      <c r="ENJ101" s="51"/>
      <c r="ENK101" s="51"/>
      <c r="ENL101" s="51"/>
      <c r="ENM101" s="51"/>
      <c r="ENN101" s="51"/>
      <c r="ENO101" s="51"/>
      <c r="ENP101" s="51"/>
      <c r="ENQ101" s="51"/>
      <c r="ENR101" s="51"/>
      <c r="ENS101" s="51"/>
      <c r="ENT101" s="51"/>
      <c r="ENU101" s="51"/>
      <c r="ENV101" s="51"/>
      <c r="ENW101" s="51"/>
      <c r="ENX101" s="51"/>
      <c r="ENY101" s="51"/>
      <c r="ENZ101" s="51"/>
      <c r="EOA101" s="51"/>
      <c r="EOB101" s="51"/>
      <c r="EOC101" s="51"/>
      <c r="EOD101" s="51"/>
      <c r="EOE101" s="51"/>
      <c r="EOF101" s="51"/>
      <c r="EOG101" s="51"/>
      <c r="EOH101" s="51"/>
      <c r="EOI101" s="51"/>
      <c r="EOJ101" s="51"/>
      <c r="EOK101" s="51"/>
      <c r="EOL101" s="51"/>
      <c r="EOM101" s="51"/>
      <c r="EON101" s="51"/>
      <c r="EOO101" s="51"/>
      <c r="EOP101" s="51"/>
      <c r="EOQ101" s="51"/>
      <c r="EOR101" s="51"/>
      <c r="EOS101" s="51"/>
      <c r="EOT101" s="51"/>
      <c r="EOU101" s="51"/>
      <c r="EOV101" s="51"/>
      <c r="EOW101" s="51"/>
      <c r="EOX101" s="51"/>
      <c r="EOY101" s="51"/>
      <c r="EOZ101" s="51"/>
      <c r="EPA101" s="51"/>
      <c r="EPB101" s="51"/>
      <c r="EPC101" s="51"/>
      <c r="EPD101" s="51"/>
      <c r="EPE101" s="51"/>
      <c r="EPF101" s="51"/>
      <c r="EPG101" s="51"/>
      <c r="EPH101" s="51"/>
      <c r="EPI101" s="51"/>
      <c r="EPJ101" s="51"/>
      <c r="EPK101" s="51"/>
      <c r="EPL101" s="51"/>
      <c r="EPM101" s="51"/>
      <c r="EPN101" s="51"/>
      <c r="EPO101" s="51"/>
      <c r="EPP101" s="51"/>
      <c r="EPQ101" s="51"/>
      <c r="EPR101" s="51"/>
      <c r="EPS101" s="51"/>
      <c r="EPT101" s="51"/>
      <c r="EPU101" s="51"/>
      <c r="EPV101" s="51"/>
      <c r="EPW101" s="51"/>
      <c r="EPX101" s="51"/>
      <c r="EPY101" s="51"/>
      <c r="EPZ101" s="51"/>
      <c r="EQA101" s="51"/>
      <c r="EQB101" s="51"/>
      <c r="EQC101" s="51"/>
      <c r="EQD101" s="51"/>
      <c r="EQE101" s="51"/>
      <c r="EQF101" s="51"/>
      <c r="EQG101" s="51"/>
      <c r="EQH101" s="51"/>
      <c r="EQI101" s="51"/>
      <c r="EQJ101" s="51"/>
      <c r="EQK101" s="51"/>
      <c r="EQL101" s="51"/>
      <c r="EQM101" s="51"/>
      <c r="EQN101" s="51"/>
      <c r="EQO101" s="51"/>
      <c r="EQP101" s="51"/>
      <c r="EQQ101" s="51"/>
      <c r="EQR101" s="52"/>
      <c r="EQS101" s="52"/>
      <c r="EQT101" s="52"/>
      <c r="EQU101" s="52"/>
      <c r="EQV101" s="52"/>
      <c r="EQW101" s="52"/>
      <c r="EQX101" s="52"/>
      <c r="EQY101" s="52"/>
      <c r="EQZ101" s="52"/>
      <c r="ERA101" s="52"/>
      <c r="ERB101" s="52"/>
      <c r="ERC101" s="52"/>
      <c r="ERD101" s="52"/>
      <c r="ERE101" s="52"/>
      <c r="ERF101" s="52"/>
      <c r="ERG101" s="52"/>
      <c r="ERH101" s="52"/>
      <c r="ERI101" s="52"/>
      <c r="ERJ101" s="52"/>
      <c r="ERK101" s="52"/>
      <c r="ERL101" s="52"/>
      <c r="ERM101" s="52"/>
      <c r="ERN101" s="52"/>
      <c r="ERO101" s="52"/>
      <c r="ERP101" s="52"/>
      <c r="ERQ101" s="52"/>
      <c r="ERR101" s="52"/>
      <c r="ERS101" s="52"/>
      <c r="ERT101" s="52"/>
      <c r="ERU101" s="52"/>
      <c r="ERV101" s="52"/>
      <c r="ERW101" s="52"/>
      <c r="ERX101" s="52"/>
      <c r="ERY101" s="52"/>
      <c r="ERZ101" s="52"/>
      <c r="ESA101" s="52"/>
      <c r="ESB101" s="52"/>
      <c r="ESC101" s="52"/>
      <c r="ESD101" s="52"/>
      <c r="ESE101" s="52"/>
      <c r="ESF101" s="52"/>
      <c r="ESG101" s="52"/>
      <c r="ESH101" s="52"/>
      <c r="ESI101" s="52"/>
      <c r="ESJ101" s="52"/>
      <c r="ESK101" s="52"/>
      <c r="ESL101" s="52"/>
      <c r="ESM101" s="52"/>
      <c r="ESN101" s="52"/>
      <c r="ESO101" s="52"/>
      <c r="ESP101" s="52"/>
      <c r="ESQ101" s="52"/>
      <c r="ESR101" s="52"/>
      <c r="ESS101" s="52"/>
      <c r="EST101" s="52"/>
      <c r="ESU101" s="52"/>
      <c r="ESV101" s="52"/>
      <c r="ESW101" s="52"/>
      <c r="ESX101" s="52"/>
      <c r="ESY101" s="52"/>
      <c r="ESZ101" s="52"/>
      <c r="ETA101" s="52"/>
      <c r="ETB101" s="52"/>
      <c r="ETC101" s="52"/>
      <c r="ETD101" s="52"/>
      <c r="ETE101" s="52"/>
      <c r="ETF101" s="52"/>
      <c r="ETG101" s="52"/>
      <c r="ETH101" s="52"/>
      <c r="ETI101" s="52"/>
      <c r="ETJ101" s="52"/>
      <c r="ETK101" s="52"/>
      <c r="ETL101" s="52"/>
      <c r="ETM101" s="52"/>
      <c r="ETN101" s="52"/>
      <c r="ETO101" s="52"/>
      <c r="ETP101" s="52"/>
      <c r="ETQ101" s="52"/>
      <c r="ETR101" s="52"/>
      <c r="ETS101" s="52"/>
      <c r="ETT101" s="52"/>
      <c r="ETU101" s="52"/>
      <c r="ETV101" s="52"/>
      <c r="ETW101" s="52"/>
      <c r="ETX101" s="52"/>
      <c r="ETY101" s="52"/>
      <c r="ETZ101" s="52"/>
      <c r="EUA101" s="52"/>
      <c r="EUB101" s="52"/>
      <c r="EUC101" s="52"/>
      <c r="EUD101" s="52"/>
      <c r="EUE101" s="52"/>
      <c r="EUF101" s="52"/>
      <c r="EUG101" s="52"/>
      <c r="EUH101" s="52"/>
      <c r="EUI101" s="52"/>
      <c r="EUJ101" s="52"/>
      <c r="EUK101" s="52"/>
      <c r="EUL101" s="52"/>
      <c r="EUM101" s="52"/>
      <c r="EUN101" s="52"/>
      <c r="EUO101" s="52"/>
      <c r="EUP101" s="52"/>
      <c r="EUQ101" s="52"/>
      <c r="EUR101" s="52"/>
      <c r="EUS101" s="52"/>
      <c r="EUT101" s="52"/>
      <c r="EUU101" s="52"/>
      <c r="EUV101" s="52"/>
      <c r="EUW101" s="52"/>
      <c r="EUX101" s="52"/>
      <c r="EUY101" s="52"/>
      <c r="EUZ101" s="52"/>
      <c r="EVA101" s="52"/>
      <c r="EVB101" s="52"/>
      <c r="EVC101" s="52"/>
      <c r="EVD101" s="52"/>
      <c r="EVE101" s="52"/>
      <c r="EVF101" s="52"/>
      <c r="EVG101" s="52"/>
      <c r="EVH101" s="52"/>
      <c r="EVI101" s="52"/>
      <c r="EVJ101" s="52"/>
      <c r="EVK101" s="52"/>
      <c r="EVL101" s="52"/>
      <c r="EVM101" s="52"/>
      <c r="EVN101" s="52"/>
      <c r="EVO101" s="52"/>
      <c r="EVP101" s="52"/>
      <c r="EVQ101" s="52"/>
      <c r="EVR101" s="52"/>
      <c r="EVS101" s="52"/>
      <c r="EVT101" s="52"/>
      <c r="EVU101" s="52"/>
      <c r="EVV101" s="52"/>
      <c r="EVW101" s="52"/>
      <c r="EVX101" s="52"/>
      <c r="EVY101" s="52"/>
      <c r="EVZ101" s="52"/>
      <c r="EWA101" s="52"/>
      <c r="EWB101" s="52"/>
      <c r="EWC101" s="52"/>
      <c r="EWD101" s="52"/>
      <c r="EWE101" s="52"/>
      <c r="EWF101" s="52"/>
      <c r="EWG101" s="52"/>
      <c r="EWH101" s="52"/>
      <c r="EWI101" s="52"/>
      <c r="EWJ101" s="52"/>
      <c r="EWK101" s="52"/>
      <c r="EWL101" s="52"/>
      <c r="EWM101" s="52"/>
      <c r="EWN101" s="52"/>
      <c r="EWO101" s="52"/>
      <c r="EWP101" s="52"/>
      <c r="EWQ101" s="52"/>
      <c r="EWR101" s="52"/>
      <c r="EWS101" s="52"/>
      <c r="EWT101" s="52"/>
      <c r="EWU101" s="52"/>
      <c r="EWV101" s="52"/>
      <c r="EWW101" s="52"/>
      <c r="EWX101" s="52"/>
      <c r="EWY101" s="52"/>
      <c r="EWZ101" s="52"/>
      <c r="EXA101" s="52"/>
      <c r="EXB101" s="52"/>
      <c r="EXC101" s="52"/>
      <c r="EXD101" s="52"/>
      <c r="EXE101" s="52"/>
      <c r="EXF101" s="52"/>
      <c r="EXG101" s="52"/>
      <c r="EXH101" s="52"/>
      <c r="EXI101" s="52"/>
      <c r="EXJ101" s="52"/>
      <c r="EXK101" s="52"/>
      <c r="EXL101" s="52"/>
      <c r="EXM101" s="52"/>
      <c r="EXN101" s="52"/>
      <c r="EXO101" s="52"/>
      <c r="EXP101" s="52"/>
      <c r="EXQ101" s="52"/>
      <c r="EXR101" s="52"/>
      <c r="EXS101" s="52"/>
      <c r="EXT101" s="52"/>
      <c r="EXU101" s="52"/>
      <c r="EXV101" s="52"/>
      <c r="EXW101" s="52"/>
      <c r="EXX101" s="52"/>
      <c r="EXY101" s="52"/>
      <c r="EXZ101" s="52"/>
      <c r="EYA101" s="52"/>
      <c r="EYB101" s="52"/>
      <c r="EYC101" s="52"/>
      <c r="EYD101" s="52"/>
      <c r="EYE101" s="52"/>
      <c r="EYF101" s="52"/>
      <c r="EYG101" s="52"/>
      <c r="EYH101" s="52"/>
      <c r="EYI101" s="52"/>
      <c r="EYJ101" s="52"/>
      <c r="EYK101" s="52"/>
      <c r="EYL101" s="52"/>
      <c r="EYM101" s="52"/>
      <c r="EYN101" s="52"/>
      <c r="EYO101" s="52"/>
      <c r="EYP101" s="52"/>
      <c r="EYQ101" s="52"/>
      <c r="EYR101" s="52"/>
      <c r="EYS101" s="52"/>
      <c r="EYT101" s="52"/>
      <c r="EYU101" s="52"/>
      <c r="EYV101" s="52"/>
      <c r="EYW101" s="52"/>
      <c r="EYX101" s="52"/>
      <c r="EYY101" s="52"/>
      <c r="EYZ101" s="52"/>
      <c r="EZA101" s="52"/>
      <c r="EZB101" s="52"/>
      <c r="EZC101" s="52"/>
      <c r="EZD101" s="52"/>
      <c r="EZE101" s="52"/>
      <c r="EZF101" s="52"/>
      <c r="EZG101" s="52"/>
      <c r="EZH101" s="52"/>
      <c r="EZI101" s="52"/>
      <c r="EZJ101" s="52"/>
      <c r="EZK101" s="52"/>
      <c r="EZL101" s="52"/>
      <c r="EZM101" s="52"/>
      <c r="EZN101" s="52"/>
      <c r="EZO101" s="52"/>
      <c r="EZP101" s="52"/>
      <c r="EZQ101" s="52"/>
      <c r="EZR101" s="52"/>
      <c r="EZS101" s="52"/>
      <c r="EZT101" s="52"/>
      <c r="EZU101" s="52"/>
      <c r="EZV101" s="52"/>
      <c r="EZW101" s="52"/>
      <c r="EZX101" s="52"/>
      <c r="EZY101" s="52"/>
      <c r="EZZ101" s="52"/>
      <c r="FAA101" s="52"/>
      <c r="FAB101" s="52"/>
      <c r="FAC101" s="52"/>
      <c r="FAD101" s="52"/>
      <c r="FAE101" s="52"/>
      <c r="FAF101" s="52"/>
      <c r="FAG101" s="52"/>
      <c r="FAH101" s="52"/>
      <c r="FAI101" s="52"/>
      <c r="FAJ101" s="52"/>
      <c r="FAK101" s="52"/>
      <c r="FAL101" s="52"/>
      <c r="FAM101" s="52"/>
      <c r="FAN101" s="52"/>
      <c r="FAO101" s="52"/>
      <c r="FAP101" s="52"/>
      <c r="FAQ101" s="52"/>
      <c r="FAR101" s="52"/>
      <c r="FAS101" s="52"/>
      <c r="FAT101" s="52"/>
      <c r="FAU101" s="52"/>
      <c r="FAV101" s="52"/>
      <c r="FAW101" s="52"/>
      <c r="FAX101" s="52"/>
      <c r="FAY101" s="52"/>
      <c r="FAZ101" s="52"/>
      <c r="FBA101" s="52"/>
      <c r="FBB101" s="52"/>
      <c r="FBC101" s="52"/>
      <c r="FBD101" s="52"/>
      <c r="FBE101" s="52"/>
      <c r="FBF101" s="52"/>
      <c r="FBG101" s="52"/>
      <c r="FBH101" s="52"/>
      <c r="FBI101" s="52"/>
      <c r="FBJ101" s="52"/>
      <c r="FBK101" s="52"/>
      <c r="FBL101" s="52"/>
      <c r="FBM101" s="52"/>
      <c r="FBN101" s="52"/>
      <c r="FBO101" s="52"/>
      <c r="FBP101" s="52"/>
      <c r="FBQ101" s="52"/>
      <c r="FBR101" s="52"/>
      <c r="FBS101" s="52"/>
      <c r="FBT101" s="52"/>
      <c r="FBU101" s="52"/>
      <c r="FBV101" s="52"/>
      <c r="FBW101" s="52"/>
      <c r="FBX101" s="52"/>
      <c r="FBY101" s="52"/>
      <c r="FBZ101" s="52"/>
      <c r="FCA101" s="52"/>
      <c r="FCB101" s="52"/>
      <c r="FCC101" s="52"/>
      <c r="FCD101" s="52"/>
      <c r="FCE101" s="52"/>
      <c r="FCF101" s="52"/>
      <c r="FCG101" s="52"/>
      <c r="FCH101" s="52"/>
      <c r="FCI101" s="52"/>
      <c r="FCJ101" s="52"/>
      <c r="FCK101" s="52"/>
      <c r="FCL101" s="52"/>
      <c r="FCM101" s="52"/>
      <c r="FCN101" s="52"/>
      <c r="FCO101" s="52"/>
      <c r="FCP101" s="52"/>
      <c r="FCQ101" s="52"/>
      <c r="FCR101" s="52"/>
      <c r="FCS101" s="52"/>
      <c r="FCT101" s="52"/>
      <c r="FCU101" s="52"/>
      <c r="FCV101" s="52"/>
      <c r="FCW101" s="52"/>
      <c r="FCX101" s="52"/>
      <c r="FCY101" s="52"/>
      <c r="FCZ101" s="52"/>
      <c r="FDA101" s="52"/>
      <c r="FDB101" s="52"/>
      <c r="FDC101" s="52"/>
      <c r="FDD101" s="52"/>
      <c r="FDE101" s="52"/>
      <c r="FDF101" s="52"/>
      <c r="FDG101" s="52"/>
      <c r="FDH101" s="52"/>
      <c r="FDI101" s="52"/>
      <c r="FDJ101" s="52"/>
      <c r="FDK101" s="52"/>
      <c r="FDL101" s="52"/>
      <c r="FDM101" s="52"/>
      <c r="FDN101" s="52"/>
      <c r="FDO101" s="52"/>
      <c r="FDP101" s="52"/>
      <c r="FDQ101" s="52"/>
      <c r="FDR101" s="52"/>
      <c r="FDS101" s="52"/>
      <c r="FDT101" s="52"/>
      <c r="FDU101" s="52"/>
      <c r="FDV101" s="52"/>
      <c r="FDW101" s="52"/>
      <c r="FDX101" s="52"/>
      <c r="FDY101" s="52"/>
      <c r="FDZ101" s="52"/>
      <c r="FEA101" s="52"/>
      <c r="FEB101" s="52"/>
      <c r="FEC101" s="52"/>
      <c r="FED101" s="52"/>
      <c r="FEE101" s="52"/>
      <c r="FEF101" s="52"/>
      <c r="FEG101" s="52"/>
      <c r="FEH101" s="52"/>
      <c r="FEI101" s="52"/>
      <c r="FEJ101" s="52"/>
      <c r="FEK101" s="52"/>
      <c r="FEL101" s="52"/>
      <c r="FEM101" s="52"/>
      <c r="FEN101" s="52"/>
      <c r="FEO101" s="52"/>
      <c r="FEP101" s="52"/>
      <c r="FEQ101" s="52"/>
      <c r="FER101" s="52"/>
      <c r="FES101" s="52"/>
      <c r="FET101" s="52"/>
      <c r="FEU101" s="52"/>
      <c r="FEV101" s="52"/>
      <c r="FEW101" s="52"/>
      <c r="FEX101" s="52"/>
      <c r="FEY101" s="52"/>
      <c r="FEZ101" s="52"/>
      <c r="FFA101" s="52"/>
      <c r="FFB101" s="52"/>
      <c r="FFC101" s="52"/>
      <c r="FFD101" s="52"/>
      <c r="FFE101" s="52"/>
      <c r="FFF101" s="52"/>
      <c r="FFG101" s="52"/>
      <c r="FFH101" s="52"/>
      <c r="FFI101" s="52"/>
      <c r="FFJ101" s="52"/>
      <c r="FFK101" s="52"/>
      <c r="FFL101" s="52"/>
      <c r="FFM101" s="52"/>
      <c r="FFN101" s="52"/>
      <c r="FFO101" s="52"/>
      <c r="FFP101" s="52"/>
      <c r="FFQ101" s="52"/>
      <c r="FFR101" s="52"/>
      <c r="FFS101" s="52"/>
      <c r="FFT101" s="52"/>
      <c r="FFU101" s="52"/>
      <c r="FFV101" s="52"/>
      <c r="FFW101" s="52"/>
      <c r="FFX101" s="52"/>
      <c r="FFY101" s="52"/>
      <c r="FFZ101" s="52"/>
      <c r="FGA101" s="52"/>
      <c r="FGB101" s="52"/>
      <c r="FGC101" s="52"/>
      <c r="FGD101" s="52"/>
      <c r="FGE101" s="52"/>
      <c r="FGF101" s="52"/>
      <c r="FGG101" s="52"/>
      <c r="FGH101" s="52"/>
      <c r="FGI101" s="52"/>
      <c r="FGJ101" s="52"/>
      <c r="FGK101" s="52"/>
      <c r="FGL101" s="52"/>
      <c r="FGM101" s="52"/>
      <c r="FGN101" s="52"/>
      <c r="FGO101" s="52"/>
      <c r="FGP101" s="52"/>
      <c r="FGQ101" s="52"/>
      <c r="FGR101" s="52"/>
      <c r="FGS101" s="52"/>
      <c r="FGT101" s="52"/>
      <c r="FGU101" s="52"/>
      <c r="FGV101" s="52"/>
      <c r="FGW101" s="52"/>
      <c r="FGX101" s="52"/>
      <c r="FGY101" s="52"/>
      <c r="FGZ101" s="52"/>
      <c r="FHA101" s="52"/>
      <c r="FHB101" s="52"/>
      <c r="FHC101" s="52"/>
      <c r="FHD101" s="52"/>
      <c r="FHE101" s="52"/>
      <c r="FHF101" s="52"/>
      <c r="FHG101" s="52"/>
      <c r="FHH101" s="52"/>
      <c r="FHI101" s="52"/>
      <c r="FHJ101" s="52"/>
      <c r="FHK101" s="52"/>
      <c r="FHL101" s="52"/>
      <c r="FHM101" s="52"/>
      <c r="FHN101" s="52"/>
      <c r="FHO101" s="52"/>
      <c r="FHP101" s="52"/>
      <c r="FHQ101" s="52"/>
      <c r="FHR101" s="52"/>
      <c r="FHS101" s="52"/>
      <c r="FHT101" s="52"/>
      <c r="FHU101" s="52"/>
      <c r="FHV101" s="52"/>
      <c r="FHW101" s="52"/>
      <c r="FHX101" s="52"/>
      <c r="FHY101" s="52"/>
      <c r="FHZ101" s="52"/>
      <c r="FIA101" s="52"/>
      <c r="FIB101" s="52"/>
      <c r="FIC101" s="52"/>
      <c r="FID101" s="52"/>
      <c r="FIE101" s="52"/>
      <c r="FIF101" s="52"/>
      <c r="FIG101" s="52"/>
      <c r="FIH101" s="52"/>
      <c r="FII101" s="52"/>
      <c r="FIJ101" s="52"/>
      <c r="FIK101" s="52"/>
      <c r="FIL101" s="52"/>
      <c r="FIM101" s="52"/>
      <c r="FIN101" s="52"/>
      <c r="FIO101" s="52"/>
      <c r="FIP101" s="52"/>
      <c r="FIQ101" s="52"/>
      <c r="FIR101" s="52"/>
      <c r="FIS101" s="52"/>
      <c r="FIT101" s="52"/>
      <c r="FIU101" s="52"/>
      <c r="FIV101" s="52"/>
      <c r="FIW101" s="52"/>
      <c r="FIX101" s="52"/>
      <c r="FIY101" s="52"/>
      <c r="FIZ101" s="52"/>
      <c r="FJA101" s="52"/>
      <c r="FJB101" s="52"/>
      <c r="FJC101" s="52"/>
      <c r="FJD101" s="52"/>
      <c r="FJE101" s="52"/>
      <c r="FJF101" s="52"/>
      <c r="FJG101" s="52"/>
      <c r="FJH101" s="52"/>
      <c r="FJI101" s="52"/>
      <c r="FJJ101" s="52"/>
      <c r="FJK101" s="52"/>
      <c r="FJL101" s="52"/>
      <c r="FJM101" s="52"/>
      <c r="FJN101" s="52"/>
      <c r="FJO101" s="52"/>
      <c r="FJP101" s="52"/>
      <c r="FJQ101" s="52"/>
      <c r="FJR101" s="52"/>
      <c r="FJS101" s="52"/>
      <c r="FJT101" s="52"/>
      <c r="FJU101" s="52"/>
      <c r="FJV101" s="52"/>
      <c r="FJW101" s="52"/>
      <c r="FJX101" s="52"/>
      <c r="FJY101" s="52"/>
      <c r="FJZ101" s="52"/>
      <c r="FKA101" s="52"/>
      <c r="FKB101" s="52"/>
      <c r="FKC101" s="52"/>
      <c r="FKD101" s="52"/>
      <c r="FKE101" s="52"/>
      <c r="FKF101" s="52"/>
      <c r="FKG101" s="52"/>
      <c r="FKH101" s="52"/>
      <c r="FKI101" s="52"/>
      <c r="FKJ101" s="52"/>
      <c r="FKK101" s="52"/>
      <c r="FKL101" s="52"/>
      <c r="FKM101" s="52"/>
      <c r="FKN101" s="52"/>
      <c r="FKO101" s="52"/>
      <c r="FKP101" s="52"/>
      <c r="FKQ101" s="52"/>
      <c r="FKR101" s="52"/>
      <c r="FKS101" s="52"/>
      <c r="FKT101" s="52"/>
      <c r="FKU101" s="52"/>
      <c r="FKV101" s="52"/>
      <c r="FKW101" s="52"/>
      <c r="FKX101" s="52"/>
      <c r="FKY101" s="52"/>
      <c r="FKZ101" s="52"/>
      <c r="FLA101" s="52"/>
      <c r="FLB101" s="52"/>
      <c r="FLC101" s="52"/>
      <c r="FLD101" s="52"/>
      <c r="FLE101" s="52"/>
      <c r="FLF101" s="52"/>
      <c r="FLG101" s="52"/>
      <c r="FLH101" s="52"/>
      <c r="FLI101" s="52"/>
      <c r="FLJ101" s="52"/>
      <c r="FLK101" s="52"/>
      <c r="FLL101" s="52"/>
      <c r="FLM101" s="52"/>
      <c r="FLN101" s="52"/>
      <c r="FLO101" s="52"/>
      <c r="FLP101" s="52"/>
      <c r="FLQ101" s="52"/>
      <c r="FLR101" s="52"/>
      <c r="FLS101" s="52"/>
      <c r="FLT101" s="52"/>
      <c r="FLU101" s="52"/>
      <c r="FLV101" s="52"/>
      <c r="FLW101" s="52"/>
      <c r="FLX101" s="52"/>
      <c r="FLY101" s="52"/>
      <c r="FLZ101" s="52"/>
      <c r="FMA101" s="52"/>
      <c r="FMB101" s="52"/>
      <c r="FMC101" s="52"/>
      <c r="FMD101" s="52"/>
      <c r="FME101" s="52"/>
      <c r="FMF101" s="52"/>
      <c r="FMG101" s="52"/>
      <c r="FMH101" s="52"/>
      <c r="FMI101" s="52"/>
      <c r="FMJ101" s="52"/>
      <c r="FMK101" s="52"/>
      <c r="FML101" s="52"/>
      <c r="FMM101" s="52"/>
      <c r="FMN101" s="52"/>
      <c r="FMO101" s="52"/>
      <c r="FMP101" s="52"/>
      <c r="FMQ101" s="52"/>
      <c r="FMR101" s="52"/>
      <c r="FMS101" s="52"/>
      <c r="FMT101" s="52"/>
      <c r="FMU101" s="52"/>
      <c r="FMV101" s="52"/>
      <c r="FMW101" s="52"/>
      <c r="FMX101" s="52"/>
      <c r="FMY101" s="52"/>
      <c r="FMZ101" s="52"/>
      <c r="FNA101" s="52"/>
      <c r="FNB101" s="52"/>
      <c r="FNC101" s="52"/>
      <c r="FND101" s="52"/>
      <c r="FNE101" s="52"/>
      <c r="FNF101" s="52"/>
      <c r="FNG101" s="52"/>
      <c r="FNH101" s="52"/>
      <c r="FNI101" s="52"/>
      <c r="FNJ101" s="52"/>
      <c r="FNK101" s="52"/>
      <c r="FNL101" s="52"/>
      <c r="FNM101" s="52"/>
      <c r="FNN101" s="52"/>
      <c r="FNO101" s="52"/>
      <c r="FNP101" s="52"/>
      <c r="FNQ101" s="52"/>
      <c r="FNR101" s="52"/>
      <c r="FNS101" s="52"/>
      <c r="FNT101" s="52"/>
      <c r="FNU101" s="52"/>
      <c r="FNV101" s="52"/>
      <c r="FNW101" s="52"/>
      <c r="FNX101" s="52"/>
      <c r="FNY101" s="52"/>
      <c r="FNZ101" s="52"/>
      <c r="FOA101" s="52"/>
      <c r="FOB101" s="52"/>
      <c r="FOC101" s="52"/>
      <c r="FOD101" s="52"/>
      <c r="FOE101" s="52"/>
      <c r="FOF101" s="52"/>
      <c r="FOG101" s="52"/>
      <c r="FOH101" s="52"/>
      <c r="FOI101" s="52"/>
      <c r="FOJ101" s="52"/>
      <c r="FOK101" s="52"/>
      <c r="FOL101" s="52"/>
      <c r="FOM101" s="52"/>
      <c r="FON101" s="52"/>
      <c r="FOO101" s="52"/>
      <c r="FOP101" s="52"/>
      <c r="FOQ101" s="52"/>
      <c r="FOR101" s="52"/>
      <c r="FOS101" s="52"/>
      <c r="FOT101" s="52"/>
      <c r="FOU101" s="52"/>
      <c r="FOV101" s="52"/>
      <c r="FOW101" s="52"/>
      <c r="FOX101" s="52"/>
      <c r="FOY101" s="52"/>
      <c r="FOZ101" s="52"/>
      <c r="FPA101" s="52"/>
      <c r="FPB101" s="52"/>
      <c r="FPC101" s="52"/>
      <c r="FPD101" s="52"/>
      <c r="FPE101" s="52"/>
      <c r="FPF101" s="52"/>
      <c r="FPG101" s="52"/>
      <c r="FPH101" s="52"/>
      <c r="FPI101" s="52"/>
      <c r="FPJ101" s="52"/>
      <c r="FPK101" s="52"/>
      <c r="FPL101" s="52"/>
      <c r="FPM101" s="52"/>
      <c r="FPN101" s="52"/>
      <c r="FPO101" s="52"/>
      <c r="FPP101" s="52"/>
      <c r="FPQ101" s="52"/>
      <c r="FPR101" s="52"/>
      <c r="FPS101" s="52"/>
      <c r="FPT101" s="52"/>
      <c r="FPU101" s="52"/>
      <c r="FPV101" s="52"/>
      <c r="FPW101" s="52"/>
      <c r="FPX101" s="52"/>
      <c r="FPY101" s="52"/>
      <c r="FPZ101" s="52"/>
      <c r="FQA101" s="52"/>
      <c r="FQB101" s="52"/>
      <c r="FQC101" s="52"/>
      <c r="FQD101" s="52"/>
      <c r="FQE101" s="52"/>
      <c r="FQF101" s="52"/>
      <c r="FQG101" s="52"/>
      <c r="FQH101" s="52"/>
      <c r="FQI101" s="52"/>
      <c r="FQJ101" s="52"/>
      <c r="FQK101" s="52"/>
      <c r="FQL101" s="52"/>
      <c r="FQM101" s="52"/>
      <c r="FQN101" s="52"/>
      <c r="FQO101" s="52"/>
      <c r="FQP101" s="52"/>
      <c r="FQQ101" s="52"/>
      <c r="FQR101" s="52"/>
      <c r="FQS101" s="52"/>
      <c r="FQT101" s="52"/>
      <c r="FQU101" s="52"/>
      <c r="FQV101" s="52"/>
      <c r="FQW101" s="52"/>
      <c r="FQX101" s="52"/>
      <c r="FQY101" s="52"/>
      <c r="FQZ101" s="52"/>
      <c r="FRA101" s="52"/>
      <c r="FRB101" s="52"/>
      <c r="FRC101" s="52"/>
      <c r="FRD101" s="52"/>
      <c r="FRE101" s="52"/>
      <c r="FRF101" s="52"/>
      <c r="FRG101" s="52"/>
      <c r="FRH101" s="52"/>
      <c r="FRI101" s="52"/>
      <c r="FRJ101" s="52"/>
      <c r="FRK101" s="52"/>
      <c r="FRL101" s="52"/>
      <c r="FRM101" s="52"/>
      <c r="FRN101" s="52"/>
      <c r="FRO101" s="52"/>
      <c r="FRP101" s="52"/>
      <c r="FRQ101" s="52"/>
      <c r="FRR101" s="52"/>
      <c r="FRS101" s="52"/>
      <c r="FRT101" s="52"/>
      <c r="FRU101" s="52"/>
      <c r="FRV101" s="52"/>
      <c r="FRW101" s="52"/>
      <c r="FRX101" s="52"/>
      <c r="FRY101" s="52"/>
      <c r="FRZ101" s="52"/>
      <c r="FSA101" s="52"/>
      <c r="FSB101" s="52"/>
      <c r="FSC101" s="52"/>
      <c r="FSD101" s="52"/>
      <c r="FSE101" s="52"/>
      <c r="FSF101" s="52"/>
      <c r="FSG101" s="52"/>
      <c r="FSH101" s="52"/>
      <c r="FSI101" s="52"/>
      <c r="FSJ101" s="52"/>
      <c r="FSK101" s="52"/>
      <c r="FSL101" s="52"/>
      <c r="FSM101" s="52"/>
      <c r="FSN101" s="52"/>
      <c r="FSO101" s="52"/>
      <c r="FSP101" s="52"/>
      <c r="FSQ101" s="52"/>
      <c r="FSR101" s="52"/>
      <c r="FSS101" s="52"/>
      <c r="FST101" s="52"/>
      <c r="FSU101" s="52"/>
      <c r="FSV101" s="52"/>
      <c r="FSW101" s="52"/>
      <c r="FSX101" s="52"/>
      <c r="FSY101" s="52"/>
      <c r="FSZ101" s="52"/>
      <c r="FTA101" s="52"/>
      <c r="FTB101" s="52"/>
      <c r="FTC101" s="52"/>
      <c r="FTD101" s="52"/>
      <c r="FTE101" s="52"/>
      <c r="FTF101" s="52"/>
      <c r="FTG101" s="52"/>
      <c r="FTH101" s="52"/>
      <c r="FTI101" s="52"/>
      <c r="FTJ101" s="52"/>
      <c r="FTK101" s="52"/>
      <c r="FTL101" s="52"/>
      <c r="FTM101" s="52"/>
      <c r="FTN101" s="52"/>
      <c r="FTO101" s="52"/>
      <c r="FTP101" s="52"/>
      <c r="FTQ101" s="52"/>
      <c r="FTR101" s="52"/>
      <c r="FTS101" s="52"/>
      <c r="FTT101" s="52"/>
      <c r="FTU101" s="52"/>
      <c r="FTV101" s="52"/>
      <c r="FTW101" s="52"/>
      <c r="FTX101" s="52"/>
      <c r="FTY101" s="52"/>
      <c r="FTZ101" s="52"/>
      <c r="FUA101" s="52"/>
      <c r="FUB101" s="52"/>
      <c r="FUC101" s="52"/>
      <c r="FUD101" s="52"/>
      <c r="FUE101" s="52"/>
      <c r="FUF101" s="52"/>
      <c r="FUG101" s="52"/>
      <c r="FUH101" s="52"/>
      <c r="FUI101" s="52"/>
      <c r="FUJ101" s="52"/>
      <c r="FUK101" s="52"/>
      <c r="FUL101" s="52"/>
      <c r="FUM101" s="52"/>
      <c r="FUN101" s="52"/>
      <c r="FUO101" s="52"/>
      <c r="FUP101" s="52"/>
      <c r="FUQ101" s="52"/>
      <c r="FUR101" s="52"/>
      <c r="FUS101" s="52"/>
      <c r="FUT101" s="52"/>
      <c r="FUU101" s="52"/>
      <c r="FUV101" s="52"/>
      <c r="FUW101" s="52"/>
      <c r="FUX101" s="52"/>
      <c r="FUY101" s="52"/>
      <c r="FUZ101" s="52"/>
      <c r="FVA101" s="52"/>
      <c r="FVB101" s="52"/>
      <c r="FVC101" s="52"/>
      <c r="FVD101" s="52"/>
      <c r="FVE101" s="52"/>
      <c r="FVF101" s="52"/>
      <c r="FVG101" s="52"/>
      <c r="FVH101" s="52"/>
      <c r="FVI101" s="52"/>
      <c r="FVJ101" s="52"/>
      <c r="FVK101" s="52"/>
      <c r="FVL101" s="52"/>
      <c r="FVM101" s="52"/>
      <c r="FVN101" s="52"/>
      <c r="FVO101" s="52"/>
      <c r="FVP101" s="52"/>
      <c r="FVQ101" s="52"/>
      <c r="FVR101" s="52"/>
      <c r="FVS101" s="52"/>
      <c r="FVT101" s="52"/>
      <c r="FVU101" s="52"/>
      <c r="FVV101" s="52"/>
      <c r="FVW101" s="52"/>
      <c r="FVX101" s="52"/>
      <c r="FVY101" s="52"/>
      <c r="FVZ101" s="52"/>
      <c r="FWA101" s="52"/>
      <c r="FWB101" s="52"/>
      <c r="FWC101" s="52"/>
      <c r="FWD101" s="52"/>
      <c r="FWE101" s="52"/>
      <c r="FWF101" s="52"/>
      <c r="FWG101" s="52"/>
      <c r="FWH101" s="52"/>
      <c r="FWI101" s="52"/>
      <c r="FWJ101" s="52"/>
      <c r="FWK101" s="52"/>
      <c r="FWL101" s="52"/>
      <c r="FWM101" s="52"/>
      <c r="FWN101" s="52"/>
      <c r="FWO101" s="52"/>
      <c r="FWP101" s="52"/>
      <c r="FWQ101" s="52"/>
      <c r="FWR101" s="52"/>
      <c r="FWS101" s="52"/>
      <c r="FWT101" s="52"/>
      <c r="FWU101" s="52"/>
      <c r="FWV101" s="52"/>
      <c r="FWW101" s="52"/>
      <c r="FWX101" s="52"/>
      <c r="FWY101" s="52"/>
      <c r="FWZ101" s="52"/>
      <c r="FXA101" s="52"/>
      <c r="FXB101" s="52"/>
      <c r="FXC101" s="52"/>
      <c r="FXD101" s="52"/>
      <c r="FXE101" s="52"/>
      <c r="FXF101" s="52"/>
      <c r="FXG101" s="52"/>
      <c r="FXH101" s="52"/>
      <c r="FXI101" s="52"/>
      <c r="FXJ101" s="52"/>
      <c r="FXK101" s="52"/>
      <c r="FXL101" s="52"/>
      <c r="FXM101" s="52"/>
      <c r="FXN101" s="52"/>
      <c r="FXO101" s="52"/>
      <c r="FXP101" s="52"/>
      <c r="FXQ101" s="52"/>
      <c r="FXR101" s="52"/>
      <c r="FXS101" s="52"/>
      <c r="FXT101" s="52"/>
      <c r="FXU101" s="52"/>
      <c r="FXV101" s="52"/>
      <c r="FXW101" s="52"/>
      <c r="FXX101" s="52"/>
      <c r="FXY101" s="52"/>
      <c r="FXZ101" s="52"/>
      <c r="FYA101" s="52"/>
      <c r="FYB101" s="52"/>
      <c r="FYC101" s="52"/>
      <c r="FYD101" s="52"/>
      <c r="FYE101" s="52"/>
      <c r="FYF101" s="52"/>
      <c r="FYG101" s="52"/>
      <c r="FYH101" s="52"/>
      <c r="FYI101" s="52"/>
      <c r="FYJ101" s="52"/>
      <c r="FYK101" s="52"/>
      <c r="FYL101" s="52"/>
      <c r="FYM101" s="52"/>
      <c r="FYN101" s="52"/>
      <c r="FYO101" s="52"/>
      <c r="FYP101" s="52"/>
      <c r="FYQ101" s="52"/>
      <c r="FYR101" s="52"/>
      <c r="FYS101" s="52"/>
      <c r="FYT101" s="52"/>
      <c r="FYU101" s="52"/>
      <c r="FYV101" s="52"/>
      <c r="FYW101" s="52"/>
      <c r="FYX101" s="52"/>
      <c r="FYY101" s="52"/>
      <c r="FYZ101" s="52"/>
      <c r="FZA101" s="52"/>
      <c r="FZB101" s="52"/>
      <c r="FZC101" s="52"/>
      <c r="FZD101" s="52"/>
      <c r="FZE101" s="52"/>
      <c r="FZF101" s="52"/>
      <c r="FZG101" s="52"/>
      <c r="FZH101" s="52"/>
      <c r="FZI101" s="52"/>
      <c r="FZJ101" s="52"/>
      <c r="FZK101" s="52"/>
      <c r="FZL101" s="52"/>
      <c r="FZM101" s="52"/>
      <c r="FZN101" s="52"/>
      <c r="FZO101" s="52"/>
      <c r="FZP101" s="52"/>
      <c r="FZQ101" s="52"/>
      <c r="FZR101" s="52"/>
      <c r="FZS101" s="52"/>
      <c r="FZT101" s="52"/>
      <c r="FZU101" s="52"/>
      <c r="FZV101" s="52"/>
      <c r="FZW101" s="52"/>
      <c r="FZX101" s="52"/>
      <c r="FZY101" s="52"/>
      <c r="FZZ101" s="52"/>
      <c r="GAA101" s="52"/>
      <c r="GAB101" s="52"/>
      <c r="GAC101" s="52"/>
      <c r="GAD101" s="52"/>
      <c r="GAE101" s="52"/>
      <c r="GAF101" s="52"/>
      <c r="GAG101" s="52"/>
      <c r="GAH101" s="52"/>
      <c r="GAI101" s="52"/>
      <c r="GAJ101" s="52"/>
      <c r="GAK101" s="52"/>
      <c r="GAL101" s="52"/>
      <c r="GAM101" s="52"/>
      <c r="GAN101" s="52"/>
      <c r="GAO101" s="52"/>
      <c r="GAP101" s="52"/>
      <c r="GAQ101" s="52"/>
      <c r="GAR101" s="52"/>
      <c r="GAS101" s="52"/>
      <c r="GAT101" s="52"/>
      <c r="GAU101" s="52"/>
      <c r="GAV101" s="52"/>
      <c r="GAW101" s="52"/>
      <c r="GAX101" s="52"/>
      <c r="GAY101" s="52"/>
      <c r="GAZ101" s="52"/>
      <c r="GBA101" s="52"/>
      <c r="GBB101" s="52"/>
      <c r="GBC101" s="52"/>
      <c r="GBD101" s="52"/>
      <c r="GBE101" s="52"/>
      <c r="GBF101" s="52"/>
      <c r="GBG101" s="52"/>
      <c r="GBH101" s="52"/>
      <c r="GBI101" s="52"/>
      <c r="GBJ101" s="52"/>
      <c r="GBK101" s="52"/>
      <c r="GBL101" s="52"/>
      <c r="GBM101" s="52"/>
      <c r="GBN101" s="52"/>
      <c r="GBO101" s="52"/>
      <c r="GBP101" s="52"/>
      <c r="GBQ101" s="52"/>
      <c r="GBR101" s="52"/>
      <c r="GBS101" s="52"/>
      <c r="GBT101" s="52"/>
      <c r="GBU101" s="52"/>
      <c r="GBV101" s="52"/>
      <c r="GBW101" s="52"/>
      <c r="GBX101" s="52"/>
      <c r="GBY101" s="52"/>
      <c r="GBZ101" s="52"/>
      <c r="GCA101" s="52"/>
      <c r="GCB101" s="52"/>
      <c r="GCC101" s="52"/>
      <c r="GCD101" s="52"/>
      <c r="GCE101" s="52"/>
      <c r="GCF101" s="52"/>
      <c r="GCG101" s="52"/>
      <c r="GCH101" s="52"/>
      <c r="GCI101" s="52"/>
      <c r="GCJ101" s="52"/>
      <c r="GCK101" s="52"/>
      <c r="GCL101" s="52"/>
      <c r="GCM101" s="52"/>
      <c r="GCN101" s="52"/>
      <c r="GCO101" s="52"/>
      <c r="GCP101" s="52"/>
      <c r="GCQ101" s="52"/>
      <c r="GCR101" s="52"/>
      <c r="GCS101" s="52"/>
      <c r="GCT101" s="52"/>
      <c r="GCU101" s="52"/>
      <c r="GCV101" s="52"/>
      <c r="GCW101" s="52"/>
      <c r="GCX101" s="52"/>
      <c r="GCY101" s="52"/>
      <c r="GCZ101" s="52"/>
      <c r="GDA101" s="52"/>
      <c r="GDB101" s="52"/>
      <c r="GDC101" s="52"/>
      <c r="GDD101" s="52"/>
      <c r="GDE101" s="52"/>
      <c r="GDF101" s="52"/>
      <c r="GDG101" s="52"/>
      <c r="GDH101" s="52"/>
      <c r="GDI101" s="52"/>
      <c r="GDJ101" s="52"/>
      <c r="GDK101" s="52"/>
      <c r="GDL101" s="52"/>
      <c r="GDM101" s="52"/>
      <c r="GDN101" s="52"/>
      <c r="GDO101" s="52"/>
      <c r="GDP101" s="52"/>
      <c r="GDQ101" s="52"/>
      <c r="GDR101" s="52"/>
      <c r="GDS101" s="52"/>
      <c r="GDT101" s="52"/>
      <c r="GDU101" s="52"/>
      <c r="GDV101" s="52"/>
      <c r="GDW101" s="52"/>
      <c r="GDX101" s="52"/>
      <c r="GDY101" s="52"/>
      <c r="GDZ101" s="52"/>
      <c r="GEA101" s="52"/>
      <c r="GEB101" s="52"/>
      <c r="GEC101" s="52"/>
      <c r="GED101" s="52"/>
      <c r="GEE101" s="52"/>
      <c r="GEF101" s="52"/>
      <c r="GEG101" s="52"/>
      <c r="GEH101" s="52"/>
      <c r="GEI101" s="52"/>
      <c r="GEJ101" s="52"/>
      <c r="GEK101" s="52"/>
      <c r="GEL101" s="52"/>
      <c r="GEM101" s="52"/>
      <c r="GEN101" s="52"/>
      <c r="GEO101" s="52"/>
      <c r="GEP101" s="52"/>
      <c r="GEQ101" s="52"/>
      <c r="GER101" s="52"/>
      <c r="GES101" s="52"/>
      <c r="GET101" s="52"/>
      <c r="GEU101" s="52"/>
      <c r="GEV101" s="52"/>
      <c r="GEW101" s="52"/>
      <c r="GEX101" s="52"/>
      <c r="GEY101" s="52"/>
      <c r="GEZ101" s="52"/>
      <c r="GFA101" s="52"/>
      <c r="GFB101" s="52"/>
      <c r="GFC101" s="52"/>
      <c r="GFD101" s="52"/>
      <c r="GFE101" s="52"/>
      <c r="GFF101" s="52"/>
      <c r="GFG101" s="52"/>
      <c r="GFH101" s="52"/>
      <c r="GFI101" s="52"/>
      <c r="GFJ101" s="52"/>
      <c r="GFK101" s="52"/>
      <c r="GFL101" s="52"/>
      <c r="GFM101" s="52"/>
      <c r="GFN101" s="52"/>
      <c r="GFO101" s="52"/>
      <c r="GFP101" s="52"/>
      <c r="GFQ101" s="52"/>
      <c r="GFR101" s="52"/>
      <c r="GFS101" s="52"/>
      <c r="GFT101" s="52"/>
      <c r="GFU101" s="52"/>
      <c r="GFV101" s="52"/>
      <c r="GFW101" s="52"/>
      <c r="GFX101" s="52"/>
      <c r="GFY101" s="52"/>
      <c r="GFZ101" s="52"/>
      <c r="GGA101" s="52"/>
      <c r="GGB101" s="52"/>
      <c r="GGC101" s="52"/>
      <c r="GGD101" s="52"/>
      <c r="GGE101" s="52"/>
      <c r="GGF101" s="52"/>
      <c r="GGG101" s="52"/>
      <c r="GGH101" s="52"/>
      <c r="GGI101" s="52"/>
      <c r="GGJ101" s="52"/>
      <c r="GGK101" s="52"/>
      <c r="GGL101" s="52"/>
      <c r="GGM101" s="52"/>
      <c r="GGN101" s="52"/>
      <c r="GGO101" s="52"/>
      <c r="GGP101" s="52"/>
      <c r="GGQ101" s="52"/>
      <c r="GGR101" s="52"/>
      <c r="GGS101" s="52"/>
      <c r="GGT101" s="52"/>
      <c r="GGU101" s="52"/>
      <c r="GGV101" s="52"/>
      <c r="GGW101" s="52"/>
      <c r="GGX101" s="52"/>
      <c r="GGY101" s="52"/>
      <c r="GGZ101" s="52"/>
      <c r="GHA101" s="52"/>
      <c r="GHB101" s="52"/>
      <c r="GHC101" s="52"/>
      <c r="GHD101" s="52"/>
      <c r="GHE101" s="52"/>
      <c r="GHF101" s="52"/>
      <c r="GHG101" s="52"/>
      <c r="GHH101" s="52"/>
      <c r="GHI101" s="52"/>
      <c r="GHJ101" s="52"/>
      <c r="GHK101" s="52"/>
      <c r="GHL101" s="52"/>
      <c r="GHM101" s="52"/>
      <c r="GHN101" s="52"/>
      <c r="GHO101" s="52"/>
      <c r="GHP101" s="52"/>
      <c r="GHQ101" s="52"/>
      <c r="GHR101" s="52"/>
      <c r="GHS101" s="52"/>
      <c r="GHT101" s="52"/>
      <c r="GHU101" s="52"/>
      <c r="GHV101" s="52"/>
      <c r="GHW101" s="52"/>
      <c r="GHX101" s="52"/>
      <c r="GHY101" s="52"/>
      <c r="GHZ101" s="52"/>
      <c r="GIA101" s="52"/>
      <c r="GIB101" s="52"/>
      <c r="GIC101" s="52"/>
      <c r="GID101" s="52"/>
      <c r="GIE101" s="52"/>
      <c r="GIF101" s="52"/>
      <c r="GIG101" s="52"/>
      <c r="GIH101" s="52"/>
      <c r="GII101" s="52"/>
      <c r="GIJ101" s="52"/>
      <c r="GIK101" s="52"/>
      <c r="GIL101" s="52"/>
      <c r="GIM101" s="52"/>
      <c r="GIN101" s="52"/>
      <c r="GIO101" s="52"/>
      <c r="GIP101" s="52"/>
      <c r="GIQ101" s="52"/>
      <c r="GIR101" s="52"/>
      <c r="GIS101" s="52"/>
      <c r="GIT101" s="52"/>
      <c r="GIU101" s="52"/>
      <c r="GIV101" s="52"/>
      <c r="GIW101" s="52"/>
      <c r="GIX101" s="52"/>
      <c r="GIY101" s="52"/>
      <c r="GIZ101" s="52"/>
      <c r="GJA101" s="52"/>
      <c r="GJB101" s="52"/>
      <c r="GJC101" s="52"/>
      <c r="GJD101" s="52"/>
      <c r="GJE101" s="52"/>
      <c r="GJF101" s="52"/>
      <c r="GJG101" s="52"/>
      <c r="GJH101" s="52"/>
      <c r="GJI101" s="52"/>
      <c r="GJJ101" s="52"/>
      <c r="GJK101" s="52"/>
      <c r="GJL101" s="52"/>
      <c r="GJM101" s="52"/>
      <c r="GJN101" s="52"/>
      <c r="GJO101" s="52"/>
      <c r="GJP101" s="52"/>
      <c r="GJQ101" s="52"/>
      <c r="GJR101" s="52"/>
      <c r="GJS101" s="52"/>
      <c r="GJT101" s="52"/>
      <c r="GJU101" s="52"/>
      <c r="GJV101" s="52"/>
      <c r="GJW101" s="52"/>
      <c r="GJX101" s="52"/>
      <c r="GJY101" s="52"/>
      <c r="GJZ101" s="52"/>
      <c r="GKA101" s="52"/>
      <c r="GKB101" s="52"/>
      <c r="GKC101" s="52"/>
      <c r="GKD101" s="52"/>
      <c r="GKE101" s="52"/>
      <c r="GKF101" s="52"/>
      <c r="GKG101" s="52"/>
      <c r="GKH101" s="52"/>
      <c r="GKI101" s="52"/>
      <c r="GKJ101" s="52"/>
      <c r="GKK101" s="52"/>
      <c r="GKL101" s="52"/>
      <c r="GKM101" s="52"/>
      <c r="GKN101" s="52"/>
      <c r="GKO101" s="52"/>
      <c r="GKP101" s="52"/>
      <c r="GKQ101" s="52"/>
      <c r="GKR101" s="52"/>
      <c r="GKS101" s="52"/>
      <c r="GKT101" s="52"/>
      <c r="GKU101" s="52"/>
      <c r="GKV101" s="52"/>
      <c r="GKW101" s="52"/>
      <c r="GKX101" s="52"/>
      <c r="GKY101" s="52"/>
      <c r="GKZ101" s="52"/>
      <c r="GLA101" s="52"/>
      <c r="GLB101" s="52"/>
      <c r="GLC101" s="52"/>
      <c r="GLD101" s="52"/>
      <c r="GLE101" s="52"/>
      <c r="GLF101" s="52"/>
      <c r="GLG101" s="52"/>
      <c r="GLH101" s="52"/>
      <c r="GLI101" s="52"/>
      <c r="GLJ101" s="52"/>
      <c r="GLK101" s="52"/>
      <c r="GLL101" s="52"/>
      <c r="GLM101" s="52"/>
      <c r="GLN101" s="52"/>
      <c r="GLO101" s="52"/>
      <c r="GLP101" s="52"/>
      <c r="GLQ101" s="52"/>
      <c r="GLR101" s="52"/>
      <c r="GLS101" s="52"/>
      <c r="GLT101" s="52"/>
      <c r="GLU101" s="52"/>
      <c r="GLV101" s="52"/>
      <c r="GLW101" s="52"/>
      <c r="GLX101" s="52"/>
      <c r="GLY101" s="52"/>
      <c r="GLZ101" s="52"/>
      <c r="GMA101" s="52"/>
      <c r="GMB101" s="52"/>
      <c r="GMC101" s="52"/>
      <c r="GMD101" s="52"/>
      <c r="GME101" s="52"/>
      <c r="GMF101" s="52"/>
      <c r="GMG101" s="52"/>
      <c r="GMH101" s="52"/>
      <c r="GMI101" s="52"/>
      <c r="GMJ101" s="52"/>
      <c r="GMK101" s="52"/>
      <c r="GML101" s="52"/>
      <c r="GMM101" s="52"/>
      <c r="GMN101" s="52"/>
      <c r="GMO101" s="52"/>
      <c r="GMP101" s="52"/>
      <c r="GMQ101" s="52"/>
      <c r="GMR101" s="52"/>
      <c r="GMS101" s="52"/>
      <c r="GMT101" s="52"/>
      <c r="GMU101" s="52"/>
      <c r="GMV101" s="52"/>
      <c r="GMW101" s="52"/>
      <c r="GMX101" s="52"/>
      <c r="GMY101" s="52"/>
      <c r="GMZ101" s="52"/>
      <c r="GNA101" s="52"/>
      <c r="GNB101" s="52"/>
      <c r="GNC101" s="52"/>
      <c r="GND101" s="52"/>
      <c r="GNE101" s="52"/>
      <c r="GNF101" s="52"/>
      <c r="GNG101" s="52"/>
      <c r="GNH101" s="52"/>
      <c r="GNI101" s="52"/>
      <c r="GNJ101" s="52"/>
      <c r="GNK101" s="52"/>
      <c r="GNL101" s="52"/>
      <c r="GNM101" s="52"/>
      <c r="GNN101" s="52"/>
      <c r="GNO101" s="52"/>
      <c r="GNP101" s="52"/>
      <c r="GNQ101" s="52"/>
      <c r="GNR101" s="52"/>
      <c r="GNS101" s="52"/>
      <c r="GNT101" s="52"/>
      <c r="GNU101" s="52"/>
      <c r="GNV101" s="52"/>
      <c r="GNW101" s="52"/>
      <c r="GNX101" s="52"/>
      <c r="GNY101" s="52"/>
      <c r="GNZ101" s="52"/>
      <c r="GOA101" s="52"/>
      <c r="GOB101" s="52"/>
      <c r="GOC101" s="52"/>
      <c r="GOD101" s="52"/>
      <c r="GOE101" s="52"/>
      <c r="GOF101" s="52"/>
      <c r="GOG101" s="52"/>
      <c r="GOH101" s="52"/>
      <c r="GOI101" s="52"/>
      <c r="GOJ101" s="52"/>
      <c r="GOK101" s="52"/>
      <c r="GOL101" s="52"/>
      <c r="GOM101" s="52"/>
      <c r="GON101" s="52"/>
      <c r="GOO101" s="52"/>
      <c r="GOP101" s="52"/>
      <c r="GOQ101" s="52"/>
      <c r="GOR101" s="52"/>
      <c r="GOS101" s="52"/>
      <c r="GOT101" s="52"/>
      <c r="GOU101" s="52"/>
      <c r="GOV101" s="52"/>
      <c r="GOW101" s="52"/>
      <c r="GOX101" s="52"/>
      <c r="GOY101" s="52"/>
      <c r="GOZ101" s="52"/>
      <c r="GPA101" s="52"/>
      <c r="GPB101" s="52"/>
      <c r="GPC101" s="52"/>
      <c r="GPD101" s="52"/>
      <c r="GPE101" s="52"/>
      <c r="GPF101" s="52"/>
      <c r="GPG101" s="52"/>
      <c r="GPH101" s="52"/>
      <c r="GPI101" s="52"/>
      <c r="GPJ101" s="52"/>
      <c r="GPK101" s="52"/>
      <c r="GPL101" s="52"/>
      <c r="GPM101" s="52"/>
      <c r="GPN101" s="52"/>
      <c r="GPO101" s="52"/>
      <c r="GPP101" s="52"/>
      <c r="GPQ101" s="52"/>
      <c r="GPR101" s="52"/>
      <c r="GPS101" s="52"/>
      <c r="GPT101" s="52"/>
      <c r="GPU101" s="52"/>
      <c r="GPV101" s="52"/>
      <c r="GPW101" s="52"/>
      <c r="GPX101" s="52"/>
      <c r="GPY101" s="52"/>
      <c r="GPZ101" s="52"/>
      <c r="GQA101" s="52"/>
      <c r="GQB101" s="52"/>
      <c r="GQC101" s="52"/>
      <c r="GQD101" s="52"/>
      <c r="GQE101" s="52"/>
      <c r="GQF101" s="52"/>
      <c r="GQG101" s="52"/>
      <c r="GQH101" s="52"/>
      <c r="GQI101" s="52"/>
      <c r="GQJ101" s="52"/>
      <c r="GQK101" s="52"/>
      <c r="GQL101" s="52"/>
      <c r="GQM101" s="52"/>
      <c r="GQN101" s="52"/>
      <c r="GQO101" s="52"/>
      <c r="GQP101" s="52"/>
      <c r="GQQ101" s="52"/>
      <c r="GQR101" s="52"/>
      <c r="GQS101" s="52"/>
      <c r="GQT101" s="52"/>
      <c r="GQU101" s="52"/>
      <c r="GQV101" s="52"/>
      <c r="GQW101" s="52"/>
      <c r="GQX101" s="52"/>
      <c r="GQY101" s="52"/>
      <c r="GQZ101" s="52"/>
      <c r="GRA101" s="52"/>
      <c r="GRB101" s="52"/>
      <c r="GRC101" s="52"/>
      <c r="GRD101" s="52"/>
      <c r="GRE101" s="52"/>
      <c r="GRF101" s="52"/>
      <c r="GRG101" s="52"/>
      <c r="GRH101" s="52"/>
      <c r="GRI101" s="52"/>
      <c r="GRJ101" s="52"/>
      <c r="GRK101" s="52"/>
      <c r="GRL101" s="52"/>
      <c r="GRM101" s="52"/>
      <c r="GRN101" s="52"/>
      <c r="GRO101" s="52"/>
      <c r="GRP101" s="52"/>
      <c r="GRQ101" s="52"/>
      <c r="GRR101" s="52"/>
      <c r="GRS101" s="52"/>
      <c r="GRT101" s="52"/>
      <c r="GRU101" s="52"/>
      <c r="GRV101" s="52"/>
      <c r="GRW101" s="52"/>
      <c r="GRX101" s="52"/>
      <c r="GRY101" s="52"/>
      <c r="GRZ101" s="52"/>
      <c r="GSA101" s="52"/>
      <c r="GSB101" s="52"/>
      <c r="GSC101" s="52"/>
      <c r="GSD101" s="52"/>
      <c r="GSE101" s="52"/>
      <c r="GSF101" s="52"/>
      <c r="GSG101" s="52"/>
      <c r="GSH101" s="52"/>
      <c r="GSI101" s="52"/>
      <c r="GSJ101" s="52"/>
      <c r="GSK101" s="52"/>
      <c r="GSL101" s="52"/>
      <c r="GSM101" s="52"/>
      <c r="GSN101" s="52"/>
      <c r="GSO101" s="52"/>
      <c r="GSP101" s="52"/>
      <c r="GSQ101" s="52"/>
      <c r="GSR101" s="52"/>
      <c r="GSS101" s="52"/>
      <c r="GST101" s="52"/>
      <c r="GSU101" s="52"/>
      <c r="GSV101" s="52"/>
      <c r="GSW101" s="52"/>
      <c r="GSX101" s="52"/>
      <c r="GSY101" s="52"/>
      <c r="GSZ101" s="52"/>
      <c r="GTA101" s="52"/>
      <c r="GTB101" s="52"/>
      <c r="GTC101" s="52"/>
      <c r="GTD101" s="52"/>
      <c r="GTE101" s="52"/>
      <c r="GTF101" s="52"/>
      <c r="GTG101" s="52"/>
      <c r="GTH101" s="52"/>
      <c r="GTI101" s="52"/>
      <c r="GTJ101" s="52"/>
      <c r="GTK101" s="52"/>
      <c r="GTL101" s="52"/>
      <c r="GTM101" s="52"/>
      <c r="GTN101" s="52"/>
      <c r="GTO101" s="52"/>
      <c r="GTP101" s="52"/>
      <c r="GTQ101" s="52"/>
      <c r="GTR101" s="52"/>
      <c r="GTS101" s="52"/>
      <c r="GTT101" s="52"/>
      <c r="GTU101" s="52"/>
      <c r="GTV101" s="52"/>
      <c r="GTW101" s="52"/>
      <c r="GTX101" s="52"/>
      <c r="GTY101" s="52"/>
      <c r="GTZ101" s="52"/>
      <c r="GUA101" s="52"/>
      <c r="GUB101" s="52"/>
      <c r="GUC101" s="52"/>
      <c r="GUD101" s="52"/>
      <c r="GUE101" s="52"/>
      <c r="GUF101" s="52"/>
      <c r="GUG101" s="52"/>
      <c r="GUH101" s="52"/>
      <c r="GUI101" s="52"/>
      <c r="GUJ101" s="52"/>
      <c r="GUK101" s="52"/>
      <c r="GUL101" s="52"/>
      <c r="GUM101" s="52"/>
      <c r="GUN101" s="52"/>
      <c r="GUO101" s="52"/>
      <c r="GUP101" s="52"/>
      <c r="GUQ101" s="52"/>
      <c r="GUR101" s="52"/>
      <c r="GUS101" s="52"/>
      <c r="GUT101" s="52"/>
      <c r="GUU101" s="52"/>
      <c r="GUV101" s="52"/>
      <c r="GUW101" s="52"/>
      <c r="GUX101" s="52"/>
      <c r="GUY101" s="52"/>
      <c r="GUZ101" s="52"/>
      <c r="GVA101" s="52"/>
      <c r="GVB101" s="52"/>
      <c r="GVC101" s="52"/>
      <c r="GVD101" s="52"/>
      <c r="GVE101" s="52"/>
      <c r="GVF101" s="52"/>
      <c r="GVG101" s="52"/>
      <c r="GVH101" s="52"/>
      <c r="GVI101" s="52"/>
      <c r="GVJ101" s="52"/>
      <c r="GVK101" s="52"/>
      <c r="GVL101" s="52"/>
      <c r="GVM101" s="52"/>
      <c r="GVN101" s="52"/>
      <c r="GVO101" s="52"/>
      <c r="GVP101" s="52"/>
      <c r="GVQ101" s="52"/>
      <c r="GVR101" s="52"/>
      <c r="GVS101" s="52"/>
      <c r="GVT101" s="52"/>
      <c r="GVU101" s="52"/>
      <c r="GVV101" s="52"/>
      <c r="GVW101" s="52"/>
      <c r="GVX101" s="52"/>
      <c r="GVY101" s="52"/>
      <c r="GVZ101" s="52"/>
      <c r="GWA101" s="52"/>
      <c r="GWB101" s="52"/>
      <c r="GWC101" s="52"/>
      <c r="GWD101" s="52"/>
      <c r="GWE101" s="52"/>
      <c r="GWF101" s="52"/>
      <c r="GWG101" s="52"/>
      <c r="GWH101" s="52"/>
      <c r="GWI101" s="52"/>
      <c r="GWJ101" s="52"/>
      <c r="GWK101" s="52"/>
      <c r="GWL101" s="52"/>
      <c r="GWM101" s="52"/>
      <c r="GWN101" s="52"/>
      <c r="GWO101" s="52"/>
      <c r="GWP101" s="52"/>
      <c r="GWQ101" s="52"/>
      <c r="GWR101" s="52"/>
      <c r="GWS101" s="52"/>
      <c r="GWT101" s="52"/>
      <c r="GWU101" s="52"/>
      <c r="GWV101" s="52"/>
      <c r="GWW101" s="52"/>
      <c r="GWX101" s="52"/>
      <c r="GWY101" s="52"/>
      <c r="GWZ101" s="52"/>
      <c r="GXA101" s="52"/>
      <c r="GXB101" s="52"/>
      <c r="GXC101" s="52"/>
      <c r="GXD101" s="52"/>
      <c r="GXE101" s="52"/>
      <c r="GXF101" s="52"/>
      <c r="GXG101" s="52"/>
      <c r="GXH101" s="52"/>
      <c r="GXI101" s="52"/>
      <c r="GXJ101" s="52"/>
      <c r="GXK101" s="52"/>
      <c r="GXL101" s="52"/>
      <c r="GXM101" s="52"/>
      <c r="GXN101" s="52"/>
      <c r="GXO101" s="52"/>
      <c r="GXP101" s="52"/>
      <c r="GXQ101" s="52"/>
      <c r="GXR101" s="52"/>
      <c r="GXS101" s="52"/>
      <c r="GXT101" s="52"/>
      <c r="GXU101" s="52"/>
      <c r="GXV101" s="52"/>
      <c r="GXW101" s="52"/>
      <c r="GXX101" s="52"/>
      <c r="GXY101" s="52"/>
      <c r="GXZ101" s="52"/>
      <c r="GYA101" s="52"/>
      <c r="GYB101" s="52"/>
      <c r="GYC101" s="52"/>
      <c r="GYD101" s="52"/>
      <c r="GYE101" s="52"/>
      <c r="GYF101" s="52"/>
      <c r="GYG101" s="52"/>
      <c r="GYH101" s="52"/>
      <c r="GYI101" s="52"/>
      <c r="GYJ101" s="52"/>
      <c r="GYK101" s="52"/>
      <c r="GYL101" s="52"/>
      <c r="GYM101" s="52"/>
      <c r="GYN101" s="52"/>
      <c r="GYO101" s="52"/>
      <c r="GYP101" s="52"/>
      <c r="GYQ101" s="52"/>
      <c r="GYR101" s="52"/>
      <c r="GYS101" s="52"/>
      <c r="GYT101" s="52"/>
      <c r="GYU101" s="52"/>
      <c r="GYV101" s="52"/>
      <c r="GYW101" s="52"/>
      <c r="GYX101" s="52"/>
      <c r="GYY101" s="52"/>
      <c r="GYZ101" s="52"/>
      <c r="GZA101" s="52"/>
      <c r="GZB101" s="52"/>
      <c r="GZC101" s="52"/>
      <c r="GZD101" s="52"/>
      <c r="GZE101" s="52"/>
      <c r="GZF101" s="52"/>
      <c r="GZG101" s="52"/>
      <c r="GZH101" s="52"/>
      <c r="GZI101" s="52"/>
      <c r="GZJ101" s="52"/>
      <c r="GZK101" s="52"/>
      <c r="GZL101" s="52"/>
      <c r="GZM101" s="52"/>
      <c r="GZN101" s="52"/>
      <c r="GZO101" s="52"/>
      <c r="GZP101" s="52"/>
      <c r="GZQ101" s="52"/>
      <c r="GZR101" s="52"/>
      <c r="GZS101" s="52"/>
      <c r="GZT101" s="52"/>
      <c r="GZU101" s="52"/>
      <c r="GZV101" s="52"/>
      <c r="GZW101" s="52"/>
      <c r="GZX101" s="52"/>
      <c r="GZY101" s="52"/>
      <c r="GZZ101" s="52"/>
      <c r="HAA101" s="52"/>
      <c r="HAB101" s="52"/>
      <c r="HAC101" s="52"/>
      <c r="HAD101" s="52"/>
      <c r="HAE101" s="52"/>
      <c r="HAF101" s="52"/>
      <c r="HAG101" s="52"/>
      <c r="HAH101" s="52"/>
      <c r="HAI101" s="52"/>
      <c r="HAJ101" s="52"/>
      <c r="HAK101" s="52"/>
      <c r="HAL101" s="52"/>
      <c r="HAM101" s="52"/>
      <c r="HAN101" s="52"/>
      <c r="HAO101" s="52"/>
      <c r="HAP101" s="52"/>
      <c r="HAQ101" s="52"/>
      <c r="HAR101" s="52"/>
      <c r="HAS101" s="52"/>
      <c r="HAT101" s="52"/>
      <c r="HAU101" s="52"/>
      <c r="HAV101" s="52"/>
      <c r="HAW101" s="52"/>
      <c r="HAX101" s="52"/>
      <c r="HAY101" s="52"/>
      <c r="HAZ101" s="52"/>
      <c r="HBA101" s="52"/>
      <c r="HBB101" s="52"/>
      <c r="HBC101" s="52"/>
      <c r="HBD101" s="52"/>
      <c r="HBE101" s="52"/>
      <c r="HBF101" s="52"/>
      <c r="HBG101" s="52"/>
      <c r="HBH101" s="52"/>
      <c r="HBI101" s="52"/>
      <c r="HBJ101" s="52"/>
      <c r="HBK101" s="52"/>
      <c r="HBL101" s="52"/>
      <c r="HBM101" s="52"/>
      <c r="HBN101" s="52"/>
      <c r="HBO101" s="52"/>
      <c r="HBP101" s="52"/>
      <c r="HBQ101" s="52"/>
      <c r="HBR101" s="52"/>
      <c r="HBS101" s="52"/>
      <c r="HBT101" s="52"/>
      <c r="HBU101" s="52"/>
      <c r="HBV101" s="52"/>
      <c r="HBW101" s="52"/>
      <c r="HBX101" s="52"/>
      <c r="HBY101" s="52"/>
      <c r="HBZ101" s="52"/>
      <c r="HCA101" s="52"/>
      <c r="HCB101" s="52"/>
      <c r="HCC101" s="52"/>
      <c r="HCD101" s="52"/>
      <c r="HCE101" s="52"/>
      <c r="HCF101" s="52"/>
      <c r="HCG101" s="52"/>
      <c r="HCH101" s="52"/>
      <c r="HCI101" s="52"/>
      <c r="HCJ101" s="52"/>
      <c r="HCK101" s="52"/>
      <c r="HCL101" s="52"/>
      <c r="HCM101" s="52"/>
      <c r="HCN101" s="52"/>
      <c r="HCO101" s="52"/>
      <c r="HCP101" s="52"/>
      <c r="HCQ101" s="52"/>
      <c r="HCR101" s="52"/>
      <c r="HCS101" s="52"/>
      <c r="HCT101" s="52"/>
      <c r="HCU101" s="52"/>
      <c r="HCV101" s="52"/>
      <c r="HCW101" s="52"/>
      <c r="HCX101" s="52"/>
      <c r="HCY101" s="52"/>
      <c r="HCZ101" s="52"/>
      <c r="HDA101" s="52"/>
      <c r="HDB101" s="52"/>
      <c r="HDC101" s="52"/>
      <c r="HDD101" s="52"/>
      <c r="HDE101" s="52"/>
      <c r="HDF101" s="52"/>
      <c r="HDG101" s="52"/>
      <c r="HDH101" s="52"/>
      <c r="HDI101" s="52"/>
      <c r="HDJ101" s="52"/>
      <c r="HDK101" s="52"/>
      <c r="HDL101" s="52"/>
      <c r="HDM101" s="52"/>
      <c r="HDN101" s="52"/>
      <c r="HDO101" s="52"/>
      <c r="HDP101" s="52"/>
      <c r="HDQ101" s="52"/>
      <c r="HDR101" s="52"/>
      <c r="HDS101" s="52"/>
      <c r="HDT101" s="52"/>
      <c r="HDU101" s="52"/>
      <c r="HDV101" s="52"/>
      <c r="HDW101" s="52"/>
      <c r="HDX101" s="52"/>
      <c r="HDY101" s="52"/>
      <c r="HDZ101" s="52"/>
      <c r="HEA101" s="52"/>
      <c r="HEB101" s="52"/>
      <c r="HEC101" s="52"/>
      <c r="HED101" s="52"/>
      <c r="HEE101" s="52"/>
      <c r="HEF101" s="52"/>
      <c r="HEG101" s="52"/>
      <c r="HEH101" s="52"/>
      <c r="HEI101" s="52"/>
      <c r="HEJ101" s="52"/>
      <c r="HEK101" s="52"/>
      <c r="HEL101" s="52"/>
      <c r="HEM101" s="52"/>
      <c r="HEN101" s="52"/>
      <c r="HEO101" s="52"/>
      <c r="HEP101" s="52"/>
      <c r="HEQ101" s="52"/>
      <c r="HER101" s="52"/>
      <c r="HES101" s="52"/>
      <c r="HET101" s="52"/>
      <c r="HEU101" s="52"/>
      <c r="HEV101" s="52"/>
      <c r="HEW101" s="52"/>
      <c r="HEX101" s="52"/>
      <c r="HEY101" s="52"/>
      <c r="HEZ101" s="52"/>
      <c r="HFA101" s="52"/>
      <c r="HFB101" s="52"/>
      <c r="HFC101" s="52"/>
      <c r="HFD101" s="52"/>
      <c r="HFE101" s="52"/>
      <c r="HFF101" s="52"/>
      <c r="HFG101" s="52"/>
      <c r="HFH101" s="52"/>
      <c r="HFI101" s="52"/>
      <c r="HFJ101" s="52"/>
      <c r="HFK101" s="52"/>
      <c r="HFL101" s="52"/>
      <c r="HFM101" s="52"/>
      <c r="HFN101" s="52"/>
      <c r="HFO101" s="52"/>
      <c r="HFP101" s="52"/>
      <c r="HFQ101" s="52"/>
      <c r="HFR101" s="52"/>
      <c r="HFS101" s="52"/>
      <c r="HFT101" s="52"/>
      <c r="HFU101" s="52"/>
      <c r="HFV101" s="52"/>
      <c r="HFW101" s="52"/>
      <c r="HFX101" s="52"/>
      <c r="HFY101" s="52"/>
      <c r="HFZ101" s="52"/>
      <c r="HGA101" s="52"/>
      <c r="HGB101" s="52"/>
      <c r="HGC101" s="52"/>
      <c r="HGD101" s="52"/>
      <c r="HGE101" s="52"/>
      <c r="HGF101" s="52"/>
      <c r="HGG101" s="52"/>
      <c r="HGH101" s="52"/>
      <c r="HGI101" s="52"/>
      <c r="HGJ101" s="52"/>
      <c r="HGK101" s="52"/>
      <c r="HGL101" s="52"/>
      <c r="HGM101" s="52"/>
      <c r="HGN101" s="52"/>
      <c r="HGO101" s="52"/>
      <c r="HGP101" s="52"/>
      <c r="HGQ101" s="52"/>
      <c r="HGR101" s="52"/>
      <c r="HGS101" s="52"/>
      <c r="HGT101" s="52"/>
      <c r="HGU101" s="52"/>
      <c r="HGV101" s="52"/>
      <c r="HGW101" s="52"/>
      <c r="HGX101" s="52"/>
      <c r="HGY101" s="52"/>
      <c r="HGZ101" s="52"/>
      <c r="HHA101" s="52"/>
      <c r="HHB101" s="52"/>
      <c r="HHC101" s="52"/>
      <c r="HHD101" s="52"/>
      <c r="HHE101" s="52"/>
      <c r="HHF101" s="52"/>
      <c r="HHG101" s="52"/>
      <c r="HHH101" s="52"/>
      <c r="HHI101" s="52"/>
      <c r="HHJ101" s="52"/>
      <c r="HHK101" s="52"/>
      <c r="HHL101" s="52"/>
      <c r="HHM101" s="52"/>
      <c r="HHN101" s="52"/>
      <c r="HHO101" s="52"/>
      <c r="HHP101" s="52"/>
      <c r="HHQ101" s="52"/>
      <c r="HHR101" s="52"/>
      <c r="HHS101" s="52"/>
      <c r="HHT101" s="52"/>
      <c r="HHU101" s="52"/>
      <c r="HHV101" s="52"/>
      <c r="HHW101" s="52"/>
      <c r="HHX101" s="52"/>
      <c r="HHY101" s="52"/>
      <c r="HHZ101" s="52"/>
      <c r="HIA101" s="52"/>
      <c r="HIB101" s="52"/>
      <c r="HIC101" s="52"/>
      <c r="HID101" s="52"/>
      <c r="HIE101" s="52"/>
      <c r="HIF101" s="52"/>
      <c r="HIG101" s="52"/>
      <c r="HIH101" s="52"/>
      <c r="HII101" s="52"/>
      <c r="HIJ101" s="52"/>
      <c r="HIK101" s="52"/>
      <c r="HIL101" s="52"/>
      <c r="HIM101" s="52"/>
      <c r="HIN101" s="52"/>
      <c r="HIO101" s="52"/>
      <c r="HIP101" s="52"/>
      <c r="HIQ101" s="52"/>
      <c r="HIR101" s="52"/>
      <c r="HIS101" s="52"/>
      <c r="HIT101" s="52"/>
      <c r="HIU101" s="52"/>
      <c r="HIV101" s="52"/>
      <c r="HIW101" s="52"/>
      <c r="HIX101" s="52"/>
      <c r="HIY101" s="52"/>
      <c r="HIZ101" s="52"/>
      <c r="HJA101" s="52"/>
      <c r="HJB101" s="52"/>
      <c r="HJC101" s="52"/>
      <c r="HJD101" s="52"/>
      <c r="HJE101" s="52"/>
      <c r="HJF101" s="52"/>
      <c r="HJG101" s="52"/>
      <c r="HJH101" s="52"/>
      <c r="HJI101" s="52"/>
      <c r="HJJ101" s="52"/>
      <c r="HJK101" s="52"/>
      <c r="HJL101" s="52"/>
      <c r="HJM101" s="52"/>
      <c r="HJN101" s="52"/>
      <c r="HJO101" s="52"/>
      <c r="HJP101" s="52"/>
      <c r="HJQ101" s="52"/>
      <c r="HJR101" s="52"/>
      <c r="HJS101" s="52"/>
      <c r="HJT101" s="52"/>
      <c r="HJU101" s="52"/>
      <c r="HJV101" s="52"/>
      <c r="HJW101" s="52"/>
      <c r="HJX101" s="52"/>
      <c r="HJY101" s="52"/>
      <c r="HJZ101" s="52"/>
      <c r="HKA101" s="52"/>
      <c r="HKB101" s="52"/>
      <c r="HKC101" s="52"/>
      <c r="HKD101" s="52"/>
      <c r="HKE101" s="52"/>
      <c r="HKF101" s="52"/>
      <c r="HKG101" s="52"/>
      <c r="HKH101" s="52"/>
      <c r="HKI101" s="52"/>
      <c r="HKJ101" s="52"/>
      <c r="HKK101" s="52"/>
      <c r="HKL101" s="52"/>
      <c r="HKM101" s="52"/>
      <c r="HKN101" s="52"/>
      <c r="HKO101" s="52"/>
      <c r="HKP101" s="52"/>
      <c r="HKQ101" s="52"/>
      <c r="HKR101" s="52"/>
      <c r="HKS101" s="52"/>
      <c r="HKT101" s="52"/>
      <c r="HKU101" s="52"/>
      <c r="HKV101" s="52"/>
      <c r="HKW101" s="52"/>
      <c r="HKX101" s="52"/>
      <c r="HKY101" s="52"/>
      <c r="HKZ101" s="52"/>
      <c r="HLA101" s="52"/>
      <c r="HLB101" s="52"/>
      <c r="HLC101" s="52"/>
      <c r="HLD101" s="52"/>
      <c r="HLE101" s="52"/>
      <c r="HLF101" s="52"/>
      <c r="HLG101" s="52"/>
      <c r="HLH101" s="52"/>
      <c r="HLI101" s="52"/>
      <c r="HLJ101" s="52"/>
      <c r="HLK101" s="52"/>
      <c r="HLL101" s="52"/>
      <c r="HLM101" s="52"/>
      <c r="HLN101" s="52"/>
      <c r="HLO101" s="52"/>
      <c r="HLP101" s="52"/>
      <c r="HLQ101" s="52"/>
      <c r="HLR101" s="52"/>
      <c r="HLS101" s="52"/>
      <c r="HLT101" s="52"/>
      <c r="HLU101" s="52"/>
      <c r="HLV101" s="52"/>
      <c r="HLW101" s="52"/>
      <c r="HLX101" s="52"/>
      <c r="HLY101" s="52"/>
      <c r="HLZ101" s="52"/>
      <c r="HMA101" s="52"/>
      <c r="HMB101" s="52"/>
      <c r="HMC101" s="52"/>
      <c r="HMD101" s="52"/>
      <c r="HME101" s="52"/>
      <c r="HMF101" s="52"/>
      <c r="HMG101" s="52"/>
      <c r="HMH101" s="52"/>
      <c r="HMI101" s="52"/>
      <c r="HMJ101" s="52"/>
      <c r="HMK101" s="52"/>
      <c r="HML101" s="52"/>
      <c r="HMM101" s="52"/>
      <c r="HMN101" s="52"/>
      <c r="HMO101" s="52"/>
      <c r="HMP101" s="52"/>
      <c r="HMQ101" s="52"/>
      <c r="HMR101" s="52"/>
      <c r="HMS101" s="52"/>
      <c r="HMT101" s="52"/>
      <c r="HMU101" s="52"/>
      <c r="HMV101" s="52"/>
      <c r="HMW101" s="52"/>
      <c r="HMX101" s="52"/>
      <c r="HMY101" s="52"/>
      <c r="HMZ101" s="52"/>
      <c r="HNA101" s="52"/>
      <c r="HNB101" s="52"/>
      <c r="HNC101" s="52"/>
      <c r="HND101" s="52"/>
      <c r="HNE101" s="52"/>
      <c r="HNF101" s="52"/>
      <c r="HNG101" s="52"/>
      <c r="HNH101" s="52"/>
      <c r="HNI101" s="52"/>
      <c r="HNJ101" s="52"/>
      <c r="HNK101" s="52"/>
      <c r="HNL101" s="52"/>
      <c r="HNM101" s="52"/>
      <c r="HNN101" s="52"/>
      <c r="HNO101" s="52"/>
      <c r="HNP101" s="52"/>
      <c r="HNQ101" s="52"/>
      <c r="HNR101" s="52"/>
      <c r="HNS101" s="52"/>
      <c r="HNT101" s="52"/>
      <c r="HNU101" s="52"/>
      <c r="HNV101" s="52"/>
      <c r="HNW101" s="52"/>
      <c r="HNX101" s="52"/>
      <c r="HNY101" s="52"/>
      <c r="HNZ101" s="52"/>
      <c r="HOA101" s="52"/>
      <c r="HOB101" s="52"/>
      <c r="HOC101" s="52"/>
      <c r="HOD101" s="52"/>
      <c r="HOE101" s="52"/>
      <c r="HOF101" s="52"/>
      <c r="HOG101" s="52"/>
      <c r="HOH101" s="52"/>
      <c r="HOI101" s="52"/>
      <c r="HOJ101" s="52"/>
      <c r="HOK101" s="52"/>
      <c r="HOL101" s="52"/>
      <c r="HOM101" s="52"/>
      <c r="HON101" s="52"/>
      <c r="HOO101" s="52"/>
      <c r="HOP101" s="52"/>
      <c r="HOQ101" s="52"/>
      <c r="HOR101" s="52"/>
      <c r="HOS101" s="52"/>
      <c r="HOT101" s="52"/>
      <c r="HOU101" s="52"/>
      <c r="HOV101" s="52"/>
      <c r="HOW101" s="52"/>
      <c r="HOX101" s="52"/>
      <c r="HOY101" s="52"/>
      <c r="HOZ101" s="52"/>
      <c r="HPA101" s="52"/>
      <c r="HPB101" s="52"/>
      <c r="HPC101" s="52"/>
      <c r="HPD101" s="52"/>
      <c r="HPE101" s="52"/>
      <c r="HPF101" s="52"/>
      <c r="HPG101" s="52"/>
      <c r="HPH101" s="52"/>
      <c r="HPI101" s="52"/>
      <c r="HPJ101" s="52"/>
      <c r="HPK101" s="52"/>
      <c r="HPL101" s="52"/>
      <c r="HPM101" s="52"/>
      <c r="HPN101" s="52"/>
      <c r="HPO101" s="52"/>
      <c r="HPP101" s="52"/>
      <c r="HPQ101" s="52"/>
      <c r="HPR101" s="52"/>
      <c r="HPS101" s="52"/>
      <c r="HPT101" s="52"/>
      <c r="HPU101" s="52"/>
      <c r="HPV101" s="52"/>
      <c r="HPW101" s="52"/>
      <c r="HPX101" s="52"/>
      <c r="HPY101" s="52"/>
      <c r="HPZ101" s="52"/>
      <c r="HQA101" s="52"/>
      <c r="HQB101" s="52"/>
      <c r="HQC101" s="52"/>
      <c r="HQD101" s="52"/>
      <c r="HQE101" s="52"/>
      <c r="HQF101" s="52"/>
      <c r="HQG101" s="52"/>
      <c r="HQH101" s="52"/>
      <c r="HQI101" s="52"/>
      <c r="HQJ101" s="52"/>
      <c r="HQK101" s="52"/>
      <c r="HQL101" s="52"/>
      <c r="HQM101" s="52"/>
      <c r="HQN101" s="52"/>
      <c r="HQO101" s="52"/>
      <c r="HQP101" s="52"/>
      <c r="HQQ101" s="52"/>
      <c r="HQR101" s="52"/>
      <c r="HQS101" s="52"/>
      <c r="HQT101" s="52"/>
      <c r="HQU101" s="52"/>
      <c r="HQV101" s="52"/>
      <c r="HQW101" s="52"/>
      <c r="HQX101" s="52"/>
      <c r="HQY101" s="52"/>
      <c r="HQZ101" s="52"/>
      <c r="HRA101" s="52"/>
      <c r="HRB101" s="52"/>
      <c r="HRC101" s="52"/>
      <c r="HRD101" s="52"/>
      <c r="HRE101" s="52"/>
      <c r="HRF101" s="52"/>
      <c r="HRG101" s="52"/>
      <c r="HRH101" s="52"/>
      <c r="HRI101" s="52"/>
      <c r="HRJ101" s="52"/>
      <c r="HRK101" s="52"/>
      <c r="HRL101" s="52"/>
      <c r="HRM101" s="52"/>
      <c r="HRN101" s="52"/>
      <c r="HRO101" s="52"/>
      <c r="HRP101" s="52"/>
      <c r="HRQ101" s="52"/>
      <c r="HRR101" s="52"/>
      <c r="HRS101" s="52"/>
      <c r="HRT101" s="52"/>
      <c r="HRU101" s="52"/>
      <c r="HRV101" s="52"/>
      <c r="HRW101" s="52"/>
      <c r="HRX101" s="52"/>
      <c r="HRY101" s="52"/>
      <c r="HRZ101" s="52"/>
      <c r="HSA101" s="52"/>
      <c r="HSB101" s="52"/>
      <c r="HSC101" s="52"/>
      <c r="HSD101" s="52"/>
      <c r="HSE101" s="52"/>
      <c r="HSF101" s="52"/>
      <c r="HSG101" s="52"/>
      <c r="HSH101" s="52"/>
      <c r="HSI101" s="52"/>
      <c r="HSJ101" s="52"/>
      <c r="HSK101" s="52"/>
      <c r="HSL101" s="52"/>
      <c r="HSM101" s="52"/>
      <c r="HSN101" s="52"/>
      <c r="HSO101" s="52"/>
      <c r="HSP101" s="52"/>
      <c r="HSQ101" s="52"/>
      <c r="HSR101" s="52"/>
      <c r="HSS101" s="52"/>
      <c r="HST101" s="52"/>
      <c r="HSU101" s="52"/>
      <c r="HSV101" s="52"/>
      <c r="HSW101" s="52"/>
      <c r="HSX101" s="52"/>
      <c r="HSY101" s="52"/>
      <c r="HSZ101" s="52"/>
      <c r="HTA101" s="52"/>
      <c r="HTB101" s="52"/>
      <c r="HTC101" s="52"/>
      <c r="HTD101" s="52"/>
      <c r="HTE101" s="52"/>
      <c r="HTF101" s="52"/>
      <c r="HTG101" s="52"/>
      <c r="HTH101" s="52"/>
      <c r="HTI101" s="52"/>
      <c r="HTJ101" s="52"/>
      <c r="HTK101" s="52"/>
      <c r="HTL101" s="52"/>
      <c r="HTM101" s="52"/>
      <c r="HTN101" s="52"/>
      <c r="HTO101" s="52"/>
      <c r="HTP101" s="52"/>
      <c r="HTQ101" s="52"/>
      <c r="HTR101" s="52"/>
      <c r="HTS101" s="52"/>
      <c r="HTT101" s="52"/>
      <c r="HTU101" s="52"/>
      <c r="HTV101" s="52"/>
      <c r="HTW101" s="52"/>
      <c r="HTX101" s="52"/>
      <c r="HTY101" s="52"/>
      <c r="HTZ101" s="52"/>
      <c r="HUA101" s="52"/>
      <c r="HUB101" s="52"/>
      <c r="HUC101" s="52"/>
      <c r="HUD101" s="52"/>
      <c r="HUE101" s="52"/>
      <c r="HUF101" s="52"/>
      <c r="HUG101" s="52"/>
      <c r="HUH101" s="52"/>
      <c r="HUI101" s="52"/>
      <c r="HUJ101" s="52"/>
      <c r="HUK101" s="52"/>
      <c r="HUL101" s="52"/>
      <c r="HUM101" s="52"/>
      <c r="HUN101" s="52"/>
      <c r="HUO101" s="52"/>
      <c r="HUP101" s="52"/>
      <c r="HUQ101" s="52"/>
      <c r="HUR101" s="52"/>
      <c r="HUS101" s="52"/>
      <c r="HUT101" s="52"/>
      <c r="HUU101" s="52"/>
      <c r="HUV101" s="52"/>
      <c r="HUW101" s="52"/>
      <c r="HUX101" s="52"/>
      <c r="HUY101" s="52"/>
      <c r="HUZ101" s="52"/>
      <c r="HVA101" s="52"/>
      <c r="HVB101" s="52"/>
      <c r="HVC101" s="52"/>
      <c r="HVD101" s="52"/>
      <c r="HVE101" s="52"/>
      <c r="HVF101" s="52"/>
      <c r="HVG101" s="52"/>
      <c r="HVH101" s="52"/>
      <c r="HVI101" s="52"/>
      <c r="HVJ101" s="52"/>
      <c r="HVK101" s="52"/>
      <c r="HVL101" s="52"/>
      <c r="HVM101" s="52"/>
      <c r="HVN101" s="52"/>
      <c r="HVO101" s="52"/>
      <c r="HVP101" s="52"/>
      <c r="HVQ101" s="52"/>
      <c r="HVR101" s="52"/>
      <c r="HVS101" s="52"/>
      <c r="HVT101" s="52"/>
      <c r="HVU101" s="52"/>
      <c r="HVV101" s="52"/>
      <c r="HVW101" s="52"/>
      <c r="HVX101" s="52"/>
      <c r="HVY101" s="52"/>
      <c r="HVZ101" s="52"/>
      <c r="HWA101" s="52"/>
      <c r="HWB101" s="52"/>
      <c r="HWC101" s="52"/>
      <c r="HWD101" s="52"/>
      <c r="HWE101" s="52"/>
      <c r="HWF101" s="52"/>
      <c r="HWG101" s="52"/>
      <c r="HWH101" s="52"/>
      <c r="HWI101" s="52"/>
      <c r="HWJ101" s="52"/>
      <c r="HWK101" s="52"/>
      <c r="HWL101" s="52"/>
      <c r="HWM101" s="52"/>
      <c r="HWN101" s="52"/>
      <c r="HWO101" s="52"/>
      <c r="HWP101" s="52"/>
      <c r="HWQ101" s="52"/>
      <c r="HWR101" s="52"/>
      <c r="HWS101" s="52"/>
      <c r="HWT101" s="52"/>
      <c r="HWU101" s="52"/>
      <c r="HWV101" s="52"/>
      <c r="HWW101" s="52"/>
      <c r="HWX101" s="52"/>
      <c r="HWY101" s="52"/>
      <c r="HWZ101" s="52"/>
      <c r="HXA101" s="52"/>
      <c r="HXB101" s="52"/>
      <c r="HXC101" s="52"/>
      <c r="HXD101" s="52"/>
      <c r="HXE101" s="52"/>
      <c r="HXF101" s="52"/>
      <c r="HXG101" s="52"/>
      <c r="HXH101" s="52"/>
      <c r="HXI101" s="52"/>
      <c r="HXJ101" s="52"/>
      <c r="HXK101" s="52"/>
      <c r="HXL101" s="52"/>
      <c r="HXM101" s="52"/>
      <c r="HXN101" s="52"/>
      <c r="HXO101" s="52"/>
      <c r="HXP101" s="52"/>
      <c r="HXQ101" s="52"/>
      <c r="HXR101" s="52"/>
      <c r="HXS101" s="52"/>
      <c r="HXT101" s="52"/>
      <c r="HXU101" s="52"/>
      <c r="HXV101" s="52"/>
      <c r="HXW101" s="52"/>
      <c r="HXX101" s="52"/>
      <c r="HXY101" s="52"/>
      <c r="HXZ101" s="52"/>
      <c r="HYA101" s="52"/>
      <c r="HYB101" s="52"/>
      <c r="HYC101" s="52"/>
      <c r="HYD101" s="52"/>
      <c r="HYE101" s="52"/>
      <c r="HYF101" s="52"/>
      <c r="HYG101" s="52"/>
      <c r="HYH101" s="52"/>
      <c r="HYI101" s="52"/>
      <c r="HYJ101" s="52"/>
      <c r="HYK101" s="52"/>
      <c r="HYL101" s="52"/>
      <c r="HYM101" s="52"/>
      <c r="HYN101" s="52"/>
      <c r="HYO101" s="52"/>
      <c r="HYP101" s="52"/>
      <c r="HYQ101" s="52"/>
      <c r="HYR101" s="52"/>
      <c r="HYS101" s="52"/>
      <c r="HYT101" s="52"/>
      <c r="HYU101" s="52"/>
      <c r="HYV101" s="52"/>
      <c r="HYW101" s="52"/>
      <c r="HYX101" s="52"/>
      <c r="HYY101" s="52"/>
      <c r="HYZ101" s="52"/>
      <c r="HZA101" s="52"/>
      <c r="HZB101" s="52"/>
      <c r="HZC101" s="52"/>
      <c r="HZD101" s="52"/>
      <c r="HZE101" s="52"/>
      <c r="HZF101" s="52"/>
      <c r="HZG101" s="52"/>
      <c r="HZH101" s="52"/>
      <c r="HZI101" s="52"/>
      <c r="HZJ101" s="52"/>
      <c r="HZK101" s="52"/>
      <c r="HZL101" s="52"/>
      <c r="HZM101" s="52"/>
      <c r="HZN101" s="52"/>
      <c r="HZO101" s="52"/>
      <c r="HZP101" s="52"/>
      <c r="HZQ101" s="52"/>
      <c r="HZR101" s="52"/>
      <c r="HZS101" s="52"/>
      <c r="HZT101" s="52"/>
      <c r="HZU101" s="52"/>
      <c r="HZV101" s="52"/>
      <c r="HZW101" s="52"/>
      <c r="HZX101" s="52"/>
      <c r="HZY101" s="52"/>
      <c r="HZZ101" s="52"/>
      <c r="IAA101" s="52"/>
      <c r="IAB101" s="52"/>
      <c r="IAC101" s="52"/>
      <c r="IAD101" s="52"/>
      <c r="IAE101" s="52"/>
      <c r="IAF101" s="52"/>
      <c r="IAG101" s="52"/>
      <c r="IAH101" s="52"/>
      <c r="IAI101" s="52"/>
      <c r="IAJ101" s="52"/>
      <c r="IAK101" s="52"/>
      <c r="IAL101" s="52"/>
      <c r="IAM101" s="52"/>
      <c r="IAN101" s="52"/>
      <c r="IAO101" s="52"/>
      <c r="IAP101" s="52"/>
      <c r="IAQ101" s="52"/>
      <c r="IAR101" s="52"/>
      <c r="IAS101" s="52"/>
      <c r="IAT101" s="52"/>
      <c r="IAU101" s="52"/>
      <c r="IAV101" s="52"/>
      <c r="IAW101" s="52"/>
      <c r="IAX101" s="52"/>
      <c r="IAY101" s="52"/>
      <c r="IAZ101" s="52"/>
      <c r="IBA101" s="52"/>
      <c r="IBB101" s="52"/>
      <c r="IBC101" s="52"/>
      <c r="IBD101" s="52"/>
      <c r="IBE101" s="52"/>
      <c r="IBF101" s="52"/>
      <c r="IBG101" s="52"/>
      <c r="IBH101" s="52"/>
      <c r="IBI101" s="52"/>
      <c r="IBJ101" s="52"/>
      <c r="IBK101" s="52"/>
      <c r="IBL101" s="52"/>
      <c r="IBM101" s="52"/>
      <c r="IBN101" s="52"/>
      <c r="IBO101" s="52"/>
      <c r="IBP101" s="52"/>
      <c r="IBQ101" s="52"/>
      <c r="IBR101" s="52"/>
      <c r="IBS101" s="52"/>
      <c r="IBT101" s="52"/>
      <c r="IBU101" s="52"/>
      <c r="IBV101" s="52"/>
      <c r="IBW101" s="52"/>
      <c r="IBX101" s="52"/>
      <c r="IBY101" s="52"/>
      <c r="IBZ101" s="52"/>
      <c r="ICA101" s="52"/>
      <c r="ICB101" s="52"/>
      <c r="ICC101" s="52"/>
      <c r="ICD101" s="52"/>
      <c r="ICE101" s="52"/>
      <c r="ICF101" s="52"/>
      <c r="ICG101" s="52"/>
      <c r="ICH101" s="52"/>
      <c r="ICI101" s="52"/>
      <c r="ICJ101" s="52"/>
      <c r="ICK101" s="52"/>
      <c r="ICL101" s="52"/>
      <c r="ICM101" s="52"/>
      <c r="ICN101" s="52"/>
      <c r="ICO101" s="52"/>
      <c r="ICP101" s="52"/>
      <c r="ICQ101" s="52"/>
      <c r="ICR101" s="52"/>
      <c r="ICS101" s="52"/>
      <c r="ICT101" s="52"/>
      <c r="ICU101" s="52"/>
      <c r="ICV101" s="52"/>
      <c r="ICW101" s="52"/>
      <c r="ICX101" s="52"/>
      <c r="ICY101" s="52"/>
      <c r="ICZ101" s="52"/>
      <c r="IDA101" s="52"/>
      <c r="IDB101" s="52"/>
      <c r="IDC101" s="52"/>
      <c r="IDD101" s="52"/>
      <c r="IDE101" s="52"/>
      <c r="IDF101" s="52"/>
      <c r="IDG101" s="52"/>
      <c r="IDH101" s="52"/>
      <c r="IDI101" s="52"/>
      <c r="IDJ101" s="52"/>
      <c r="IDK101" s="52"/>
      <c r="IDL101" s="52"/>
      <c r="IDM101" s="52"/>
      <c r="IDN101" s="52"/>
      <c r="IDO101" s="52"/>
      <c r="IDP101" s="52"/>
      <c r="IDQ101" s="52"/>
      <c r="IDR101" s="52"/>
      <c r="IDS101" s="52"/>
      <c r="IDT101" s="52"/>
      <c r="IDU101" s="52"/>
      <c r="IDV101" s="52"/>
      <c r="IDW101" s="52"/>
      <c r="IDX101" s="52"/>
      <c r="IDY101" s="52"/>
      <c r="IDZ101" s="52"/>
      <c r="IEA101" s="52"/>
      <c r="IEB101" s="52"/>
      <c r="IEC101" s="52"/>
      <c r="IED101" s="52"/>
      <c r="IEE101" s="52"/>
      <c r="IEF101" s="52"/>
      <c r="IEG101" s="52"/>
      <c r="IEH101" s="52"/>
      <c r="IEI101" s="52"/>
      <c r="IEJ101" s="52"/>
      <c r="IEK101" s="52"/>
      <c r="IEL101" s="52"/>
      <c r="IEM101" s="52"/>
      <c r="IEN101" s="52"/>
      <c r="IEO101" s="52"/>
      <c r="IEP101" s="52"/>
      <c r="IEQ101" s="52"/>
      <c r="IER101" s="52"/>
      <c r="IES101" s="52"/>
      <c r="IET101" s="52"/>
      <c r="IEU101" s="52"/>
      <c r="IEV101" s="52"/>
      <c r="IEW101" s="52"/>
      <c r="IEX101" s="52"/>
      <c r="IEY101" s="52"/>
      <c r="IEZ101" s="52"/>
      <c r="IFA101" s="52"/>
      <c r="IFB101" s="52"/>
      <c r="IFC101" s="52"/>
      <c r="IFD101" s="52"/>
      <c r="IFE101" s="52"/>
      <c r="IFF101" s="52"/>
      <c r="IFG101" s="52"/>
      <c r="IFH101" s="52"/>
      <c r="IFI101" s="52"/>
      <c r="IFJ101" s="52"/>
      <c r="IFK101" s="52"/>
      <c r="IFL101" s="52"/>
      <c r="IFM101" s="52"/>
      <c r="IFN101" s="52"/>
      <c r="IFO101" s="52"/>
      <c r="IFP101" s="52"/>
      <c r="IFQ101" s="52"/>
      <c r="IFR101" s="52"/>
      <c r="IFS101" s="52"/>
      <c r="IFT101" s="52"/>
      <c r="IFU101" s="52"/>
      <c r="IFV101" s="52"/>
      <c r="IFW101" s="52"/>
      <c r="IFX101" s="52"/>
      <c r="IFY101" s="52"/>
      <c r="IFZ101" s="52"/>
      <c r="IGA101" s="52"/>
      <c r="IGB101" s="52"/>
      <c r="IGC101" s="52"/>
      <c r="IGD101" s="52"/>
      <c r="IGE101" s="52"/>
      <c r="IGF101" s="52"/>
      <c r="IGG101" s="52"/>
      <c r="IGH101" s="52"/>
      <c r="IGI101" s="52"/>
      <c r="IGJ101" s="52"/>
      <c r="IGK101" s="52"/>
      <c r="IGL101" s="52"/>
      <c r="IGM101" s="52"/>
      <c r="IGN101" s="52"/>
      <c r="IGO101" s="52"/>
      <c r="IGP101" s="52"/>
      <c r="IGQ101" s="52"/>
      <c r="IGR101" s="52"/>
      <c r="IGS101" s="52"/>
      <c r="IGT101" s="52"/>
      <c r="IGU101" s="52"/>
      <c r="IGV101" s="52"/>
      <c r="IGW101" s="52"/>
      <c r="IGX101" s="52"/>
      <c r="IGY101" s="52"/>
      <c r="IGZ101" s="52"/>
      <c r="IHA101" s="52"/>
      <c r="IHB101" s="52"/>
      <c r="IHC101" s="52"/>
      <c r="IHD101" s="52"/>
      <c r="IHE101" s="52"/>
      <c r="IHF101" s="52"/>
      <c r="IHG101" s="52"/>
      <c r="IHH101" s="52"/>
      <c r="IHI101" s="52"/>
      <c r="IHJ101" s="52"/>
      <c r="IHK101" s="52"/>
      <c r="IHL101" s="52"/>
      <c r="IHM101" s="52"/>
      <c r="IHN101" s="52"/>
      <c r="IHO101" s="52"/>
      <c r="IHP101" s="52"/>
      <c r="IHQ101" s="52"/>
      <c r="IHR101" s="52"/>
      <c r="IHS101" s="52"/>
      <c r="IHT101" s="52"/>
      <c r="IHU101" s="52"/>
      <c r="IHV101" s="52"/>
      <c r="IHW101" s="52"/>
      <c r="IHX101" s="52"/>
      <c r="IHY101" s="52"/>
      <c r="IHZ101" s="52"/>
      <c r="IIA101" s="52"/>
      <c r="IIB101" s="52"/>
      <c r="IIC101" s="52"/>
      <c r="IID101" s="52"/>
      <c r="IIE101" s="52"/>
      <c r="IIF101" s="52"/>
      <c r="IIG101" s="52"/>
      <c r="IIH101" s="52"/>
      <c r="III101" s="52"/>
      <c r="IIJ101" s="52"/>
      <c r="IIK101" s="52"/>
      <c r="IIL101" s="52"/>
      <c r="IIM101" s="53"/>
    </row>
    <row r="102" spans="1:6331" s="51" customFormat="1" x14ac:dyDescent="0.25">
      <c r="A102" s="8"/>
      <c r="B102" s="8"/>
      <c r="C102" s="8"/>
      <c r="D102" s="9"/>
      <c r="E102" s="8"/>
      <c r="F102" s="31"/>
      <c r="G102" s="31"/>
      <c r="H102" s="13"/>
      <c r="I102" s="14"/>
    </row>
    <row r="103" spans="1:6331" s="51" customFormat="1" x14ac:dyDescent="0.25">
      <c r="A103" s="15" t="s">
        <v>390</v>
      </c>
      <c r="B103" s="15" t="s">
        <v>391</v>
      </c>
      <c r="C103" s="15" t="s">
        <v>392</v>
      </c>
      <c r="D103" s="25" t="s">
        <v>393</v>
      </c>
      <c r="E103" s="15" t="s">
        <v>394</v>
      </c>
      <c r="F103" s="15" t="s">
        <v>395</v>
      </c>
      <c r="G103" s="16">
        <v>44888</v>
      </c>
      <c r="H103" s="26">
        <v>674</v>
      </c>
      <c r="I103" s="27">
        <v>1</v>
      </c>
    </row>
    <row r="104" spans="1:6331" s="51" customFormat="1" x14ac:dyDescent="0.25">
      <c r="A104" s="15" t="s">
        <v>396</v>
      </c>
      <c r="B104" s="15" t="s">
        <v>391</v>
      </c>
      <c r="C104" s="15" t="s">
        <v>397</v>
      </c>
      <c r="D104" s="25" t="s">
        <v>393</v>
      </c>
      <c r="E104" s="15" t="s">
        <v>398</v>
      </c>
      <c r="F104" s="15" t="s">
        <v>399</v>
      </c>
      <c r="G104" s="16">
        <v>44888</v>
      </c>
      <c r="H104" s="26">
        <v>912</v>
      </c>
      <c r="I104" s="27">
        <v>1</v>
      </c>
    </row>
    <row r="105" spans="1:6331" s="51" customFormat="1" x14ac:dyDescent="0.25">
      <c r="A105" s="15" t="s">
        <v>400</v>
      </c>
      <c r="B105" s="15" t="s">
        <v>391</v>
      </c>
      <c r="C105" s="15" t="s">
        <v>401</v>
      </c>
      <c r="D105" s="25" t="s">
        <v>402</v>
      </c>
      <c r="E105" s="15" t="s">
        <v>403</v>
      </c>
      <c r="F105" s="15" t="s">
        <v>404</v>
      </c>
      <c r="G105" s="16">
        <v>44873</v>
      </c>
      <c r="H105" s="26">
        <v>238</v>
      </c>
      <c r="I105" s="27">
        <v>1</v>
      </c>
    </row>
    <row r="106" spans="1:6331" s="51" customFormat="1" x14ac:dyDescent="0.25">
      <c r="A106" s="15" t="s">
        <v>405</v>
      </c>
      <c r="B106" s="15" t="s">
        <v>391</v>
      </c>
      <c r="C106" s="15" t="s">
        <v>406</v>
      </c>
      <c r="D106" s="25" t="s">
        <v>393</v>
      </c>
      <c r="E106" s="15" t="s">
        <v>407</v>
      </c>
      <c r="F106" s="15" t="s">
        <v>408</v>
      </c>
      <c r="G106" s="16">
        <v>44888</v>
      </c>
      <c r="H106" s="26">
        <v>667</v>
      </c>
      <c r="I106" s="27">
        <v>1</v>
      </c>
    </row>
    <row r="107" spans="1:6331" s="51" customFormat="1" x14ac:dyDescent="0.25">
      <c r="A107" s="15" t="s">
        <v>409</v>
      </c>
      <c r="B107" s="15" t="s">
        <v>410</v>
      </c>
      <c r="C107" s="15" t="s">
        <v>411</v>
      </c>
      <c r="D107" s="25" t="s">
        <v>412</v>
      </c>
      <c r="E107" s="15" t="s">
        <v>413</v>
      </c>
      <c r="F107" s="15" t="s">
        <v>414</v>
      </c>
      <c r="G107" s="16">
        <v>44872</v>
      </c>
      <c r="H107" s="26">
        <v>36000</v>
      </c>
      <c r="I107" s="27">
        <v>1</v>
      </c>
    </row>
    <row r="108" spans="1:6331" s="51" customFormat="1" x14ac:dyDescent="0.25">
      <c r="A108" s="15" t="s">
        <v>415</v>
      </c>
      <c r="B108" s="15" t="s">
        <v>410</v>
      </c>
      <c r="C108" s="15" t="s">
        <v>416</v>
      </c>
      <c r="D108" s="25" t="s">
        <v>417</v>
      </c>
      <c r="E108" s="15" t="s">
        <v>418</v>
      </c>
      <c r="F108" s="15" t="s">
        <v>419</v>
      </c>
      <c r="G108" s="16">
        <v>44873</v>
      </c>
      <c r="H108" s="26">
        <v>16000</v>
      </c>
      <c r="I108" s="27">
        <v>1</v>
      </c>
    </row>
    <row r="109" spans="1:6331" s="51" customFormat="1" x14ac:dyDescent="0.25">
      <c r="A109" s="15" t="s">
        <v>420</v>
      </c>
      <c r="B109" s="15" t="s">
        <v>410</v>
      </c>
      <c r="C109" s="15" t="s">
        <v>421</v>
      </c>
      <c r="D109" s="25" t="s">
        <v>422</v>
      </c>
      <c r="E109" s="15" t="s">
        <v>423</v>
      </c>
      <c r="F109" s="15" t="s">
        <v>424</v>
      </c>
      <c r="G109" s="16">
        <v>44868</v>
      </c>
      <c r="H109" s="26">
        <v>17060</v>
      </c>
      <c r="I109" s="27">
        <v>1</v>
      </c>
    </row>
    <row r="110" spans="1:6331" s="51" customFormat="1" x14ac:dyDescent="0.25">
      <c r="A110" s="15" t="s">
        <v>425</v>
      </c>
      <c r="B110" s="15" t="s">
        <v>410</v>
      </c>
      <c r="C110" s="15" t="s">
        <v>426</v>
      </c>
      <c r="D110" s="25" t="s">
        <v>427</v>
      </c>
      <c r="E110" s="15" t="s">
        <v>428</v>
      </c>
      <c r="F110" s="15" t="s">
        <v>429</v>
      </c>
      <c r="G110" s="16">
        <v>44880</v>
      </c>
      <c r="H110" s="26">
        <v>32000</v>
      </c>
      <c r="I110" s="27">
        <v>1</v>
      </c>
    </row>
    <row r="111" spans="1:6331" s="51" customFormat="1" x14ac:dyDescent="0.25">
      <c r="A111" s="15" t="s">
        <v>430</v>
      </c>
      <c r="B111" s="15" t="s">
        <v>431</v>
      </c>
      <c r="C111" s="15" t="s">
        <v>432</v>
      </c>
      <c r="D111" s="25" t="s">
        <v>433</v>
      </c>
      <c r="E111" s="15" t="s">
        <v>434</v>
      </c>
      <c r="F111" s="15" t="s">
        <v>435</v>
      </c>
      <c r="G111" s="16">
        <v>44874</v>
      </c>
      <c r="H111" s="26">
        <v>4000</v>
      </c>
      <c r="I111" s="27">
        <v>1</v>
      </c>
    </row>
    <row r="112" spans="1:6331" s="51" customFormat="1" x14ac:dyDescent="0.25">
      <c r="A112" s="15" t="s">
        <v>436</v>
      </c>
      <c r="B112" s="15" t="s">
        <v>431</v>
      </c>
      <c r="C112" s="15" t="s">
        <v>437</v>
      </c>
      <c r="D112" s="25" t="s">
        <v>438</v>
      </c>
      <c r="E112" s="15" t="s">
        <v>439</v>
      </c>
      <c r="F112" s="15" t="s">
        <v>440</v>
      </c>
      <c r="G112" s="16">
        <v>44867</v>
      </c>
      <c r="H112" s="26">
        <v>2820</v>
      </c>
      <c r="I112" s="27">
        <v>1</v>
      </c>
    </row>
    <row r="113" spans="1:9" x14ac:dyDescent="0.25">
      <c r="A113" s="15" t="s">
        <v>441</v>
      </c>
      <c r="B113" s="15" t="s">
        <v>431</v>
      </c>
      <c r="C113" s="15" t="s">
        <v>442</v>
      </c>
      <c r="D113" s="25" t="s">
        <v>443</v>
      </c>
      <c r="E113" s="15" t="s">
        <v>444</v>
      </c>
      <c r="F113" s="15" t="s">
        <v>445</v>
      </c>
      <c r="G113" s="16">
        <v>44868</v>
      </c>
      <c r="H113" s="26">
        <v>13000</v>
      </c>
      <c r="I113" s="27">
        <v>1</v>
      </c>
    </row>
    <row r="114" spans="1:9" x14ac:dyDescent="0.25">
      <c r="A114" s="15" t="s">
        <v>446</v>
      </c>
      <c r="B114" s="15" t="s">
        <v>447</v>
      </c>
      <c r="C114" s="15" t="s">
        <v>448</v>
      </c>
      <c r="D114" s="25" t="s">
        <v>449</v>
      </c>
      <c r="E114" s="15" t="s">
        <v>450</v>
      </c>
      <c r="F114" s="15" t="s">
        <v>451</v>
      </c>
      <c r="G114" s="16">
        <v>44879</v>
      </c>
      <c r="H114" s="26">
        <v>433</v>
      </c>
      <c r="I114" s="27">
        <v>1</v>
      </c>
    </row>
    <row r="115" spans="1:9" x14ac:dyDescent="0.25">
      <c r="A115" s="15" t="s">
        <v>452</v>
      </c>
      <c r="B115" s="15" t="s">
        <v>453</v>
      </c>
      <c r="C115" s="15" t="s">
        <v>454</v>
      </c>
      <c r="D115" s="25" t="s">
        <v>455</v>
      </c>
      <c r="E115" s="15" t="s">
        <v>456</v>
      </c>
      <c r="F115" s="15" t="s">
        <v>457</v>
      </c>
      <c r="G115" s="16">
        <v>44879</v>
      </c>
      <c r="H115" s="26">
        <v>200</v>
      </c>
      <c r="I115" s="27">
        <v>1</v>
      </c>
    </row>
    <row r="116" spans="1:9" x14ac:dyDescent="0.25">
      <c r="A116" s="15" t="s">
        <v>458</v>
      </c>
      <c r="B116" s="15" t="s">
        <v>453</v>
      </c>
      <c r="C116" s="15" t="s">
        <v>459</v>
      </c>
      <c r="D116" s="25" t="s">
        <v>460</v>
      </c>
      <c r="E116" s="15" t="s">
        <v>461</v>
      </c>
      <c r="F116" s="15" t="s">
        <v>462</v>
      </c>
      <c r="G116" s="16">
        <v>44881</v>
      </c>
      <c r="H116" s="26">
        <v>2268</v>
      </c>
      <c r="I116" s="27">
        <v>1</v>
      </c>
    </row>
    <row r="117" spans="1:9" x14ac:dyDescent="0.25">
      <c r="A117" s="15" t="s">
        <v>463</v>
      </c>
      <c r="B117" s="15" t="s">
        <v>453</v>
      </c>
      <c r="C117" s="15" t="s">
        <v>464</v>
      </c>
      <c r="D117" s="25" t="s">
        <v>465</v>
      </c>
      <c r="E117" s="15" t="s">
        <v>466</v>
      </c>
      <c r="F117" s="15" t="s">
        <v>467</v>
      </c>
      <c r="G117" s="16">
        <v>44879</v>
      </c>
      <c r="H117" s="26">
        <v>950</v>
      </c>
      <c r="I117" s="27">
        <v>1</v>
      </c>
    </row>
    <row r="118" spans="1:9" x14ac:dyDescent="0.25">
      <c r="A118" s="15" t="s">
        <v>468</v>
      </c>
      <c r="B118" s="15" t="s">
        <v>453</v>
      </c>
      <c r="C118" s="15" t="s">
        <v>469</v>
      </c>
      <c r="D118" s="25" t="s">
        <v>470</v>
      </c>
      <c r="E118" s="15" t="s">
        <v>471</v>
      </c>
      <c r="F118" s="15" t="s">
        <v>472</v>
      </c>
      <c r="G118" s="16">
        <v>44888</v>
      </c>
      <c r="H118" s="26">
        <v>1000</v>
      </c>
      <c r="I118" s="27">
        <v>1</v>
      </c>
    </row>
    <row r="119" spans="1:9" x14ac:dyDescent="0.25">
      <c r="A119" s="15" t="s">
        <v>473</v>
      </c>
      <c r="B119" s="15" t="s">
        <v>474</v>
      </c>
      <c r="C119" s="15" t="s">
        <v>475</v>
      </c>
      <c r="D119" s="25" t="s">
        <v>476</v>
      </c>
      <c r="E119" s="15" t="s">
        <v>477</v>
      </c>
      <c r="F119" s="15" t="s">
        <v>478</v>
      </c>
      <c r="G119" s="16">
        <v>44893</v>
      </c>
      <c r="H119" s="26">
        <v>21812</v>
      </c>
      <c r="I119" s="27">
        <v>1</v>
      </c>
    </row>
    <row r="120" spans="1:9" x14ac:dyDescent="0.25">
      <c r="A120" s="15" t="s">
        <v>479</v>
      </c>
      <c r="B120" s="15" t="s">
        <v>474</v>
      </c>
      <c r="C120" s="15" t="s">
        <v>480</v>
      </c>
      <c r="D120" s="25" t="s">
        <v>481</v>
      </c>
      <c r="E120" s="15" t="s">
        <v>482</v>
      </c>
      <c r="F120" s="15" t="s">
        <v>483</v>
      </c>
      <c r="G120" s="16">
        <v>44893</v>
      </c>
      <c r="H120" s="26">
        <v>18960</v>
      </c>
      <c r="I120" s="27">
        <v>1</v>
      </c>
    </row>
    <row r="121" spans="1:9" x14ac:dyDescent="0.25">
      <c r="A121" s="15" t="s">
        <v>484</v>
      </c>
      <c r="B121" s="15" t="s">
        <v>474</v>
      </c>
      <c r="C121" s="15" t="s">
        <v>485</v>
      </c>
      <c r="D121" s="25" t="s">
        <v>481</v>
      </c>
      <c r="E121" s="15" t="s">
        <v>486</v>
      </c>
      <c r="F121" s="15" t="s">
        <v>487</v>
      </c>
      <c r="G121" s="16">
        <v>44866</v>
      </c>
      <c r="H121" s="26">
        <v>15580</v>
      </c>
      <c r="I121" s="27">
        <v>1</v>
      </c>
    </row>
    <row r="122" spans="1:9" x14ac:dyDescent="0.25">
      <c r="A122" s="15" t="s">
        <v>488</v>
      </c>
      <c r="B122" s="15" t="s">
        <v>474</v>
      </c>
      <c r="C122" s="15" t="s">
        <v>489</v>
      </c>
      <c r="D122" s="25" t="s">
        <v>481</v>
      </c>
      <c r="E122" s="15" t="s">
        <v>490</v>
      </c>
      <c r="F122" s="15" t="s">
        <v>491</v>
      </c>
      <c r="G122" s="16">
        <v>44894</v>
      </c>
      <c r="H122" s="26">
        <v>28962</v>
      </c>
      <c r="I122" s="27">
        <v>1</v>
      </c>
    </row>
    <row r="123" spans="1:9" x14ac:dyDescent="0.25">
      <c r="A123" s="15" t="s">
        <v>492</v>
      </c>
      <c r="B123" s="15" t="s">
        <v>474</v>
      </c>
      <c r="C123" s="15" t="s">
        <v>493</v>
      </c>
      <c r="D123" s="25" t="s">
        <v>481</v>
      </c>
      <c r="E123" s="15" t="s">
        <v>494</v>
      </c>
      <c r="F123" s="15" t="s">
        <v>495</v>
      </c>
      <c r="G123" s="16">
        <v>44880</v>
      </c>
      <c r="H123" s="26">
        <v>12814</v>
      </c>
      <c r="I123" s="27">
        <v>1</v>
      </c>
    </row>
    <row r="124" spans="1:9" x14ac:dyDescent="0.25">
      <c r="A124" s="15" t="s">
        <v>496</v>
      </c>
      <c r="B124" s="15" t="s">
        <v>474</v>
      </c>
      <c r="C124" s="15" t="s">
        <v>497</v>
      </c>
      <c r="D124" s="25" t="s">
        <v>481</v>
      </c>
      <c r="E124" s="15" t="s">
        <v>498</v>
      </c>
      <c r="F124" s="15" t="s">
        <v>499</v>
      </c>
      <c r="G124" s="16">
        <v>44866</v>
      </c>
      <c r="H124" s="26">
        <v>15580</v>
      </c>
      <c r="I124" s="27">
        <v>1</v>
      </c>
    </row>
    <row r="125" spans="1:9" x14ac:dyDescent="0.25">
      <c r="A125" s="15" t="s">
        <v>500</v>
      </c>
      <c r="B125" s="15" t="s">
        <v>501</v>
      </c>
      <c r="C125" s="15" t="s">
        <v>502</v>
      </c>
      <c r="D125" s="25" t="s">
        <v>503</v>
      </c>
      <c r="E125" s="15" t="s">
        <v>504</v>
      </c>
      <c r="F125" s="15" t="s">
        <v>505</v>
      </c>
      <c r="G125" s="16">
        <v>44881</v>
      </c>
      <c r="H125" s="26">
        <v>6300</v>
      </c>
      <c r="I125" s="27">
        <v>1</v>
      </c>
    </row>
    <row r="126" spans="1:9" x14ac:dyDescent="0.25">
      <c r="A126" s="15" t="s">
        <v>506</v>
      </c>
      <c r="B126" s="15" t="s">
        <v>501</v>
      </c>
      <c r="C126" s="15" t="s">
        <v>507</v>
      </c>
      <c r="D126" s="25" t="s">
        <v>508</v>
      </c>
      <c r="E126" s="15" t="s">
        <v>509</v>
      </c>
      <c r="F126" s="15" t="s">
        <v>510</v>
      </c>
      <c r="G126" s="16">
        <v>44879</v>
      </c>
      <c r="H126" s="26">
        <v>13000</v>
      </c>
      <c r="I126" s="27">
        <v>1</v>
      </c>
    </row>
    <row r="127" spans="1:9" x14ac:dyDescent="0.25">
      <c r="A127" s="15" t="s">
        <v>511</v>
      </c>
      <c r="B127" s="15" t="s">
        <v>501</v>
      </c>
      <c r="C127" s="15" t="s">
        <v>512</v>
      </c>
      <c r="D127" s="25" t="s">
        <v>513</v>
      </c>
      <c r="E127" s="15" t="s">
        <v>514</v>
      </c>
      <c r="F127" s="15" t="s">
        <v>515</v>
      </c>
      <c r="G127" s="16">
        <v>44868</v>
      </c>
      <c r="H127" s="26">
        <v>11800</v>
      </c>
      <c r="I127" s="27">
        <v>1</v>
      </c>
    </row>
    <row r="128" spans="1:9" x14ac:dyDescent="0.25">
      <c r="A128" s="15" t="s">
        <v>516</v>
      </c>
      <c r="B128" s="15" t="s">
        <v>501</v>
      </c>
      <c r="C128" s="15" t="s">
        <v>517</v>
      </c>
      <c r="D128" s="25" t="s">
        <v>518</v>
      </c>
      <c r="E128" s="15" t="s">
        <v>519</v>
      </c>
      <c r="F128" s="15" t="s">
        <v>520</v>
      </c>
      <c r="G128" s="16">
        <v>44894</v>
      </c>
      <c r="H128" s="26">
        <v>2898</v>
      </c>
      <c r="I128" s="27">
        <v>1</v>
      </c>
    </row>
    <row r="129" spans="1:9" x14ac:dyDescent="0.25">
      <c r="A129" s="15" t="s">
        <v>521</v>
      </c>
      <c r="B129" s="15" t="s">
        <v>501</v>
      </c>
      <c r="C129" s="15" t="s">
        <v>522</v>
      </c>
      <c r="D129" s="25" t="s">
        <v>503</v>
      </c>
      <c r="E129" s="15" t="s">
        <v>523</v>
      </c>
      <c r="F129" s="15" t="s">
        <v>524</v>
      </c>
      <c r="G129" s="16">
        <v>44869</v>
      </c>
      <c r="H129" s="26">
        <v>5800</v>
      </c>
      <c r="I129" s="27">
        <v>1</v>
      </c>
    </row>
    <row r="130" spans="1:9" x14ac:dyDescent="0.25">
      <c r="A130" s="15" t="s">
        <v>525</v>
      </c>
      <c r="B130" s="15" t="s">
        <v>501</v>
      </c>
      <c r="C130" s="15" t="s">
        <v>526</v>
      </c>
      <c r="D130" s="25" t="s">
        <v>527</v>
      </c>
      <c r="E130" s="15" t="s">
        <v>528</v>
      </c>
      <c r="F130" s="15" t="s">
        <v>529</v>
      </c>
      <c r="G130" s="16">
        <v>44879</v>
      </c>
      <c r="H130" s="26">
        <v>3370</v>
      </c>
      <c r="I130" s="27">
        <v>1</v>
      </c>
    </row>
    <row r="131" spans="1:9" x14ac:dyDescent="0.25">
      <c r="A131" s="15" t="s">
        <v>530</v>
      </c>
      <c r="B131" s="15" t="s">
        <v>501</v>
      </c>
      <c r="C131" s="15" t="s">
        <v>531</v>
      </c>
      <c r="D131" s="25" t="s">
        <v>503</v>
      </c>
      <c r="E131" s="15" t="s">
        <v>532</v>
      </c>
      <c r="F131" s="15" t="s">
        <v>533</v>
      </c>
      <c r="G131" s="16">
        <v>44873</v>
      </c>
      <c r="H131" s="26">
        <v>9600</v>
      </c>
      <c r="I131" s="27">
        <v>1</v>
      </c>
    </row>
    <row r="132" spans="1:9" x14ac:dyDescent="0.25">
      <c r="A132" s="15" t="s">
        <v>534</v>
      </c>
      <c r="B132" s="15" t="s">
        <v>501</v>
      </c>
      <c r="C132" s="15" t="s">
        <v>535</v>
      </c>
      <c r="D132" s="25" t="s">
        <v>536</v>
      </c>
      <c r="E132" s="15" t="s">
        <v>537</v>
      </c>
      <c r="F132" s="15" t="s">
        <v>538</v>
      </c>
      <c r="G132" s="16">
        <v>44886</v>
      </c>
      <c r="H132" s="26">
        <v>6572</v>
      </c>
      <c r="I132" s="27">
        <v>1</v>
      </c>
    </row>
    <row r="133" spans="1:9" x14ac:dyDescent="0.25">
      <c r="A133" s="15" t="s">
        <v>539</v>
      </c>
      <c r="B133" s="15" t="s">
        <v>501</v>
      </c>
      <c r="C133" s="15" t="s">
        <v>540</v>
      </c>
      <c r="D133" s="25" t="s">
        <v>541</v>
      </c>
      <c r="E133" s="15" t="s">
        <v>542</v>
      </c>
      <c r="F133" s="15" t="s">
        <v>543</v>
      </c>
      <c r="G133" s="16">
        <v>44868</v>
      </c>
      <c r="H133" s="26">
        <v>6100</v>
      </c>
      <c r="I133" s="27">
        <v>1</v>
      </c>
    </row>
    <row r="134" spans="1:9" x14ac:dyDescent="0.25">
      <c r="A134" s="15" t="s">
        <v>544</v>
      </c>
      <c r="B134" s="15" t="s">
        <v>501</v>
      </c>
      <c r="C134" s="15" t="s">
        <v>545</v>
      </c>
      <c r="D134" s="25" t="s">
        <v>546</v>
      </c>
      <c r="E134" s="15" t="s">
        <v>547</v>
      </c>
      <c r="F134" s="15" t="s">
        <v>548</v>
      </c>
      <c r="G134" s="16">
        <v>44866</v>
      </c>
      <c r="H134" s="26">
        <v>7800</v>
      </c>
      <c r="I134" s="27">
        <v>1</v>
      </c>
    </row>
    <row r="135" spans="1:9" x14ac:dyDescent="0.25">
      <c r="A135" s="15" t="s">
        <v>549</v>
      </c>
      <c r="B135" s="15" t="s">
        <v>501</v>
      </c>
      <c r="C135" s="15" t="s">
        <v>550</v>
      </c>
      <c r="D135" s="25" t="s">
        <v>551</v>
      </c>
      <c r="E135" s="15" t="s">
        <v>552</v>
      </c>
      <c r="F135" s="15" t="s">
        <v>553</v>
      </c>
      <c r="G135" s="16">
        <v>44886</v>
      </c>
      <c r="H135" s="26">
        <v>3900</v>
      </c>
      <c r="I135" s="27">
        <v>1</v>
      </c>
    </row>
    <row r="136" spans="1:9" x14ac:dyDescent="0.25">
      <c r="A136" s="15" t="s">
        <v>554</v>
      </c>
      <c r="B136" s="15" t="s">
        <v>555</v>
      </c>
      <c r="C136" s="15" t="s">
        <v>556</v>
      </c>
      <c r="D136" s="25" t="s">
        <v>557</v>
      </c>
      <c r="E136" s="15" t="s">
        <v>558</v>
      </c>
      <c r="F136" s="15" t="s">
        <v>559</v>
      </c>
      <c r="G136" s="16">
        <v>44893</v>
      </c>
      <c r="H136" s="26">
        <v>5686</v>
      </c>
      <c r="I136" s="27">
        <v>1</v>
      </c>
    </row>
    <row r="137" spans="1:9" x14ac:dyDescent="0.25">
      <c r="A137" s="15" t="s">
        <v>560</v>
      </c>
      <c r="B137" s="15" t="s">
        <v>555</v>
      </c>
      <c r="C137" s="15" t="s">
        <v>561</v>
      </c>
      <c r="D137" s="25" t="s">
        <v>562</v>
      </c>
      <c r="E137" s="15" t="s">
        <v>563</v>
      </c>
      <c r="F137" s="15" t="s">
        <v>564</v>
      </c>
      <c r="G137" s="16">
        <v>44880</v>
      </c>
      <c r="H137" s="26">
        <v>14323</v>
      </c>
      <c r="I137" s="27">
        <v>1</v>
      </c>
    </row>
    <row r="138" spans="1:9" x14ac:dyDescent="0.25">
      <c r="A138" s="15" t="s">
        <v>565</v>
      </c>
      <c r="B138" s="15" t="s">
        <v>555</v>
      </c>
      <c r="C138" s="15" t="s">
        <v>566</v>
      </c>
      <c r="D138" s="25" t="s">
        <v>567</v>
      </c>
      <c r="E138" s="15" t="s">
        <v>568</v>
      </c>
      <c r="F138" s="15" t="s">
        <v>569</v>
      </c>
      <c r="G138" s="16">
        <v>44879</v>
      </c>
      <c r="H138" s="26">
        <v>4905</v>
      </c>
      <c r="I138" s="27">
        <v>1</v>
      </c>
    </row>
    <row r="139" spans="1:9" x14ac:dyDescent="0.25">
      <c r="A139" s="15" t="s">
        <v>570</v>
      </c>
      <c r="B139" s="15" t="s">
        <v>555</v>
      </c>
      <c r="C139" s="15" t="s">
        <v>571</v>
      </c>
      <c r="D139" s="25" t="s">
        <v>572</v>
      </c>
      <c r="E139" s="15" t="s">
        <v>573</v>
      </c>
      <c r="F139" s="15" t="s">
        <v>574</v>
      </c>
      <c r="G139" s="16">
        <v>44872</v>
      </c>
      <c r="H139" s="26">
        <v>20547</v>
      </c>
      <c r="I139" s="27">
        <v>1</v>
      </c>
    </row>
    <row r="140" spans="1:9" x14ac:dyDescent="0.25">
      <c r="A140" s="15" t="s">
        <v>575</v>
      </c>
      <c r="B140" s="15" t="s">
        <v>555</v>
      </c>
      <c r="C140" s="15" t="s">
        <v>576</v>
      </c>
      <c r="D140" s="25" t="s">
        <v>567</v>
      </c>
      <c r="E140" s="15" t="s">
        <v>577</v>
      </c>
      <c r="F140" s="15" t="s">
        <v>578</v>
      </c>
      <c r="G140" s="16">
        <v>44874</v>
      </c>
      <c r="H140" s="26">
        <v>6926</v>
      </c>
      <c r="I140" s="27">
        <v>1</v>
      </c>
    </row>
    <row r="141" spans="1:9" x14ac:dyDescent="0.25">
      <c r="A141" s="15" t="s">
        <v>579</v>
      </c>
      <c r="B141" s="15" t="s">
        <v>555</v>
      </c>
      <c r="C141" s="15" t="s">
        <v>580</v>
      </c>
      <c r="D141" s="25" t="s">
        <v>567</v>
      </c>
      <c r="E141" s="15" t="s">
        <v>581</v>
      </c>
      <c r="F141" s="15" t="s">
        <v>582</v>
      </c>
      <c r="G141" s="16">
        <v>44875</v>
      </c>
      <c r="H141" s="26">
        <v>3700</v>
      </c>
      <c r="I141" s="27">
        <v>1</v>
      </c>
    </row>
    <row r="142" spans="1:9" x14ac:dyDescent="0.25">
      <c r="A142" s="15" t="s">
        <v>583</v>
      </c>
      <c r="B142" s="15" t="s">
        <v>555</v>
      </c>
      <c r="C142" s="15" t="s">
        <v>584</v>
      </c>
      <c r="D142" s="25" t="s">
        <v>567</v>
      </c>
      <c r="E142" s="15" t="s">
        <v>585</v>
      </c>
      <c r="F142" s="15" t="s">
        <v>586</v>
      </c>
      <c r="G142" s="16">
        <v>44872</v>
      </c>
      <c r="H142" s="26">
        <v>2800</v>
      </c>
      <c r="I142" s="27">
        <v>1</v>
      </c>
    </row>
    <row r="143" spans="1:9" x14ac:dyDescent="0.25">
      <c r="A143" s="15" t="s">
        <v>587</v>
      </c>
      <c r="B143" s="15" t="s">
        <v>555</v>
      </c>
      <c r="C143" s="15" t="s">
        <v>588</v>
      </c>
      <c r="D143" s="25" t="s">
        <v>557</v>
      </c>
      <c r="E143" s="15" t="s">
        <v>589</v>
      </c>
      <c r="F143" s="15" t="s">
        <v>590</v>
      </c>
      <c r="G143" s="16">
        <v>44873</v>
      </c>
      <c r="H143" s="26">
        <v>6300</v>
      </c>
      <c r="I143" s="27">
        <v>1</v>
      </c>
    </row>
    <row r="144" spans="1:9" x14ac:dyDescent="0.25">
      <c r="A144" s="15" t="s">
        <v>591</v>
      </c>
      <c r="B144" s="15" t="s">
        <v>555</v>
      </c>
      <c r="C144" s="15" t="s">
        <v>592</v>
      </c>
      <c r="D144" s="25" t="s">
        <v>572</v>
      </c>
      <c r="E144" s="15" t="s">
        <v>593</v>
      </c>
      <c r="F144" s="15" t="s">
        <v>594</v>
      </c>
      <c r="G144" s="16">
        <v>44874</v>
      </c>
      <c r="H144" s="26">
        <v>8836</v>
      </c>
      <c r="I144" s="27">
        <v>1</v>
      </c>
    </row>
    <row r="145" spans="1:9" x14ac:dyDescent="0.25">
      <c r="A145" s="15" t="s">
        <v>595</v>
      </c>
      <c r="B145" s="15" t="s">
        <v>555</v>
      </c>
      <c r="C145" s="15" t="s">
        <v>596</v>
      </c>
      <c r="D145" s="25" t="s">
        <v>567</v>
      </c>
      <c r="E145" s="15" t="s">
        <v>597</v>
      </c>
      <c r="F145" s="15" t="s">
        <v>598</v>
      </c>
      <c r="G145" s="16">
        <v>44875</v>
      </c>
      <c r="H145" s="26">
        <v>3350</v>
      </c>
      <c r="I145" s="27">
        <v>1</v>
      </c>
    </row>
    <row r="146" spans="1:9" x14ac:dyDescent="0.25">
      <c r="A146" s="15" t="s">
        <v>599</v>
      </c>
      <c r="B146" s="15" t="s">
        <v>555</v>
      </c>
      <c r="C146" s="15" t="s">
        <v>600</v>
      </c>
      <c r="D146" s="25" t="s">
        <v>601</v>
      </c>
      <c r="E146" s="15" t="s">
        <v>602</v>
      </c>
      <c r="F146" s="15" t="s">
        <v>603</v>
      </c>
      <c r="G146" s="16">
        <v>44874</v>
      </c>
      <c r="H146" s="26">
        <v>17300</v>
      </c>
      <c r="I146" s="27">
        <v>1</v>
      </c>
    </row>
    <row r="147" spans="1:9" x14ac:dyDescent="0.25">
      <c r="A147" s="15" t="s">
        <v>604</v>
      </c>
      <c r="B147" s="15" t="s">
        <v>555</v>
      </c>
      <c r="C147" s="15" t="s">
        <v>605</v>
      </c>
      <c r="D147" s="25" t="s">
        <v>606</v>
      </c>
      <c r="E147" s="15" t="s">
        <v>607</v>
      </c>
      <c r="F147" s="15" t="s">
        <v>608</v>
      </c>
      <c r="G147" s="16">
        <v>44883</v>
      </c>
      <c r="H147" s="26">
        <v>26000</v>
      </c>
      <c r="I147" s="27">
        <v>1</v>
      </c>
    </row>
    <row r="148" spans="1:9" x14ac:dyDescent="0.25">
      <c r="A148" s="15" t="s">
        <v>609</v>
      </c>
      <c r="B148" s="15" t="s">
        <v>555</v>
      </c>
      <c r="C148" s="15" t="s">
        <v>610</v>
      </c>
      <c r="D148" s="25" t="s">
        <v>557</v>
      </c>
      <c r="E148" s="15" t="s">
        <v>611</v>
      </c>
      <c r="F148" s="15" t="s">
        <v>612</v>
      </c>
      <c r="G148" s="16">
        <v>44873</v>
      </c>
      <c r="H148" s="26">
        <v>4385</v>
      </c>
      <c r="I148" s="27">
        <v>1</v>
      </c>
    </row>
    <row r="149" spans="1:9" x14ac:dyDescent="0.25">
      <c r="A149" s="15" t="s">
        <v>613</v>
      </c>
      <c r="B149" s="15" t="s">
        <v>555</v>
      </c>
      <c r="C149" s="15" t="s">
        <v>614</v>
      </c>
      <c r="D149" s="25" t="s">
        <v>615</v>
      </c>
      <c r="E149" s="15" t="s">
        <v>616</v>
      </c>
      <c r="F149" s="15" t="s">
        <v>617</v>
      </c>
      <c r="G149" s="16">
        <v>44876</v>
      </c>
      <c r="H149" s="26">
        <v>12098</v>
      </c>
      <c r="I149" s="27">
        <v>1</v>
      </c>
    </row>
    <row r="150" spans="1:9" x14ac:dyDescent="0.25">
      <c r="A150" s="15" t="s">
        <v>618</v>
      </c>
      <c r="B150" s="15" t="s">
        <v>555</v>
      </c>
      <c r="C150" s="15" t="s">
        <v>619</v>
      </c>
      <c r="D150" s="25" t="s">
        <v>572</v>
      </c>
      <c r="E150" s="15" t="s">
        <v>620</v>
      </c>
      <c r="F150" s="15" t="s">
        <v>621</v>
      </c>
      <c r="G150" s="16">
        <v>44869</v>
      </c>
      <c r="H150" s="26">
        <v>12929</v>
      </c>
      <c r="I150" s="27">
        <v>1</v>
      </c>
    </row>
    <row r="151" spans="1:9" x14ac:dyDescent="0.25">
      <c r="A151" s="15" t="s">
        <v>622</v>
      </c>
      <c r="B151" s="15" t="s">
        <v>555</v>
      </c>
      <c r="C151" s="15" t="s">
        <v>623</v>
      </c>
      <c r="D151" s="25" t="s">
        <v>624</v>
      </c>
      <c r="E151" s="15" t="s">
        <v>625</v>
      </c>
      <c r="F151" s="15" t="s">
        <v>626</v>
      </c>
      <c r="G151" s="16">
        <v>44873</v>
      </c>
      <c r="H151" s="26">
        <v>14187</v>
      </c>
      <c r="I151" s="27">
        <v>1</v>
      </c>
    </row>
    <row r="152" spans="1:9" x14ac:dyDescent="0.25">
      <c r="A152" s="15" t="s">
        <v>627</v>
      </c>
      <c r="B152" s="15" t="s">
        <v>555</v>
      </c>
      <c r="C152" s="15" t="s">
        <v>628</v>
      </c>
      <c r="D152" s="25" t="s">
        <v>629</v>
      </c>
      <c r="E152" s="15" t="s">
        <v>630</v>
      </c>
      <c r="F152" s="15" t="s">
        <v>631</v>
      </c>
      <c r="G152" s="16">
        <v>44888</v>
      </c>
      <c r="H152" s="26">
        <v>6500</v>
      </c>
      <c r="I152" s="27">
        <v>1</v>
      </c>
    </row>
    <row r="153" spans="1:9" x14ac:dyDescent="0.25">
      <c r="A153" s="15" t="s">
        <v>632</v>
      </c>
      <c r="B153" s="15" t="s">
        <v>555</v>
      </c>
      <c r="C153" s="15" t="s">
        <v>633</v>
      </c>
      <c r="D153" s="25" t="s">
        <v>567</v>
      </c>
      <c r="E153" s="15" t="s">
        <v>634</v>
      </c>
      <c r="F153" s="15" t="s">
        <v>635</v>
      </c>
      <c r="G153" s="16">
        <v>44879</v>
      </c>
      <c r="H153" s="26">
        <v>7400</v>
      </c>
      <c r="I153" s="27">
        <v>1</v>
      </c>
    </row>
    <row r="154" spans="1:9" x14ac:dyDescent="0.25">
      <c r="A154" s="15" t="s">
        <v>636</v>
      </c>
      <c r="B154" s="15" t="s">
        <v>637</v>
      </c>
      <c r="C154" s="15" t="s">
        <v>638</v>
      </c>
      <c r="D154" s="25" t="s">
        <v>639</v>
      </c>
      <c r="E154" s="15" t="s">
        <v>640</v>
      </c>
      <c r="F154" s="15" t="s">
        <v>641</v>
      </c>
      <c r="G154" s="16">
        <v>44881</v>
      </c>
      <c r="H154" s="26">
        <v>11000</v>
      </c>
      <c r="I154" s="27">
        <v>1</v>
      </c>
    </row>
    <row r="155" spans="1:9" x14ac:dyDescent="0.25">
      <c r="A155" s="15" t="s">
        <v>642</v>
      </c>
      <c r="B155" s="15" t="s">
        <v>643</v>
      </c>
      <c r="C155" s="15" t="s">
        <v>644</v>
      </c>
      <c r="D155" s="25" t="s">
        <v>645</v>
      </c>
      <c r="E155" s="15" t="s">
        <v>646</v>
      </c>
      <c r="F155" s="15" t="s">
        <v>647</v>
      </c>
      <c r="G155" s="16">
        <v>44872</v>
      </c>
      <c r="H155" s="26">
        <v>4000</v>
      </c>
      <c r="I155" s="27">
        <v>1</v>
      </c>
    </row>
    <row r="156" spans="1:9" x14ac:dyDescent="0.25">
      <c r="A156" s="15" t="s">
        <v>648</v>
      </c>
      <c r="B156" s="15" t="s">
        <v>649</v>
      </c>
      <c r="C156" s="15" t="s">
        <v>650</v>
      </c>
      <c r="D156" s="25" t="s">
        <v>651</v>
      </c>
      <c r="E156" s="15" t="s">
        <v>652</v>
      </c>
      <c r="F156" s="15" t="s">
        <v>653</v>
      </c>
      <c r="G156" s="16">
        <v>44886</v>
      </c>
      <c r="H156" s="26">
        <v>12664</v>
      </c>
      <c r="I156" s="27">
        <v>1</v>
      </c>
    </row>
    <row r="157" spans="1:9" x14ac:dyDescent="0.25">
      <c r="A157" s="15" t="s">
        <v>654</v>
      </c>
      <c r="B157" s="15" t="s">
        <v>655</v>
      </c>
      <c r="C157" s="15" t="s">
        <v>656</v>
      </c>
      <c r="D157" s="25" t="s">
        <v>657</v>
      </c>
      <c r="E157" s="15" t="s">
        <v>658</v>
      </c>
      <c r="F157" s="15" t="s">
        <v>659</v>
      </c>
      <c r="G157" s="16">
        <v>44872</v>
      </c>
      <c r="H157" s="26">
        <v>15000</v>
      </c>
      <c r="I157" s="27">
        <v>1</v>
      </c>
    </row>
    <row r="158" spans="1:9" x14ac:dyDescent="0.25">
      <c r="A158" s="15" t="s">
        <v>660</v>
      </c>
      <c r="B158" s="15" t="s">
        <v>655</v>
      </c>
      <c r="C158" s="15" t="s">
        <v>661</v>
      </c>
      <c r="D158" s="25" t="s">
        <v>662</v>
      </c>
      <c r="E158" s="15" t="s">
        <v>663</v>
      </c>
      <c r="F158" s="15" t="s">
        <v>664</v>
      </c>
      <c r="G158" s="16">
        <v>44872</v>
      </c>
      <c r="H158" s="26">
        <v>1200</v>
      </c>
      <c r="I158" s="27">
        <v>1</v>
      </c>
    </row>
    <row r="159" spans="1:9" x14ac:dyDescent="0.25">
      <c r="A159" s="15" t="s">
        <v>665</v>
      </c>
      <c r="B159" s="15" t="s">
        <v>666</v>
      </c>
      <c r="C159" s="15" t="s">
        <v>667</v>
      </c>
      <c r="D159" s="25" t="s">
        <v>668</v>
      </c>
      <c r="E159" s="15" t="s">
        <v>669</v>
      </c>
      <c r="F159" s="15" t="s">
        <v>670</v>
      </c>
      <c r="G159" s="16">
        <v>44886</v>
      </c>
      <c r="H159" s="26">
        <v>250</v>
      </c>
      <c r="I159" s="27">
        <v>1</v>
      </c>
    </row>
    <row r="160" spans="1:9" x14ac:dyDescent="0.25">
      <c r="A160" s="15" t="s">
        <v>671</v>
      </c>
      <c r="B160" s="15" t="s">
        <v>672</v>
      </c>
      <c r="C160" s="15" t="s">
        <v>673</v>
      </c>
      <c r="D160" s="25" t="s">
        <v>674</v>
      </c>
      <c r="E160" s="15" t="s">
        <v>675</v>
      </c>
      <c r="F160" s="15" t="s">
        <v>676</v>
      </c>
      <c r="G160" s="16">
        <v>44894</v>
      </c>
      <c r="H160" s="26">
        <v>1097</v>
      </c>
      <c r="I160" s="27">
        <v>1</v>
      </c>
    </row>
    <row r="161" spans="1:9" x14ac:dyDescent="0.25">
      <c r="A161" s="15" t="s">
        <v>677</v>
      </c>
      <c r="B161" s="15" t="s">
        <v>672</v>
      </c>
      <c r="C161" s="15" t="s">
        <v>678</v>
      </c>
      <c r="D161" s="25" t="s">
        <v>679</v>
      </c>
      <c r="E161" s="15" t="s">
        <v>680</v>
      </c>
      <c r="F161" s="15" t="s">
        <v>681</v>
      </c>
      <c r="G161" s="16">
        <v>44886</v>
      </c>
      <c r="H161" s="26">
        <v>6037</v>
      </c>
      <c r="I161" s="27">
        <v>1</v>
      </c>
    </row>
    <row r="162" spans="1:9" x14ac:dyDescent="0.25">
      <c r="A162" s="15" t="s">
        <v>682</v>
      </c>
      <c r="B162" s="15" t="s">
        <v>683</v>
      </c>
      <c r="C162" s="15" t="s">
        <v>684</v>
      </c>
      <c r="D162" s="25" t="s">
        <v>685</v>
      </c>
      <c r="E162" s="15" t="s">
        <v>686</v>
      </c>
      <c r="F162" s="15" t="s">
        <v>687</v>
      </c>
      <c r="G162" s="16">
        <v>44886</v>
      </c>
      <c r="H162" s="26">
        <v>4682</v>
      </c>
      <c r="I162" s="27">
        <v>1</v>
      </c>
    </row>
    <row r="163" spans="1:9" x14ac:dyDescent="0.25">
      <c r="A163" s="15" t="s">
        <v>688</v>
      </c>
      <c r="B163" s="15" t="s">
        <v>683</v>
      </c>
      <c r="C163" s="15" t="s">
        <v>667</v>
      </c>
      <c r="D163" s="25" t="s">
        <v>689</v>
      </c>
      <c r="E163" s="15" t="s">
        <v>669</v>
      </c>
      <c r="F163" s="15" t="s">
        <v>670</v>
      </c>
      <c r="G163" s="16">
        <v>44879</v>
      </c>
      <c r="H163" s="26">
        <v>1600</v>
      </c>
      <c r="I163" s="27">
        <v>1</v>
      </c>
    </row>
    <row r="164" spans="1:9" x14ac:dyDescent="0.25">
      <c r="A164" s="15" t="s">
        <v>690</v>
      </c>
      <c r="B164" s="15" t="s">
        <v>691</v>
      </c>
      <c r="C164" s="15" t="s">
        <v>692</v>
      </c>
      <c r="D164" s="25" t="s">
        <v>693</v>
      </c>
      <c r="E164" s="15" t="s">
        <v>694</v>
      </c>
      <c r="F164" s="15" t="s">
        <v>695</v>
      </c>
      <c r="G164" s="16">
        <v>44888</v>
      </c>
      <c r="H164" s="26">
        <v>2500</v>
      </c>
      <c r="I164" s="27">
        <v>1</v>
      </c>
    </row>
    <row r="165" spans="1:9" x14ac:dyDescent="0.25">
      <c r="A165" s="15" t="s">
        <v>696</v>
      </c>
      <c r="B165" s="15" t="s">
        <v>697</v>
      </c>
      <c r="C165" s="15" t="s">
        <v>698</v>
      </c>
      <c r="D165" s="25" t="s">
        <v>699</v>
      </c>
      <c r="E165" s="15" t="s">
        <v>700</v>
      </c>
      <c r="F165" s="15" t="s">
        <v>701</v>
      </c>
      <c r="G165" s="16">
        <v>44887</v>
      </c>
      <c r="H165" s="26">
        <v>1636</v>
      </c>
      <c r="I165" s="27">
        <v>1</v>
      </c>
    </row>
    <row r="166" spans="1:9" x14ac:dyDescent="0.25">
      <c r="A166" s="15" t="s">
        <v>702</v>
      </c>
      <c r="B166" s="15" t="s">
        <v>697</v>
      </c>
      <c r="C166" s="15" t="s">
        <v>703</v>
      </c>
      <c r="D166" s="25" t="s">
        <v>704</v>
      </c>
      <c r="E166" s="15" t="s">
        <v>705</v>
      </c>
      <c r="F166" s="15" t="s">
        <v>706</v>
      </c>
      <c r="G166" s="16">
        <v>44867</v>
      </c>
      <c r="H166" s="26">
        <v>33936</v>
      </c>
      <c r="I166" s="27">
        <v>1</v>
      </c>
    </row>
    <row r="167" spans="1:9" x14ac:dyDescent="0.25">
      <c r="A167" s="15" t="s">
        <v>707</v>
      </c>
      <c r="B167" s="15" t="s">
        <v>697</v>
      </c>
      <c r="C167" s="15" t="s">
        <v>708</v>
      </c>
      <c r="D167" s="25" t="s">
        <v>709</v>
      </c>
      <c r="E167" s="15" t="s">
        <v>710</v>
      </c>
      <c r="F167" s="15" t="s">
        <v>711</v>
      </c>
      <c r="G167" s="16">
        <v>44872</v>
      </c>
      <c r="H167" s="26">
        <v>35900</v>
      </c>
      <c r="I167" s="27">
        <v>1</v>
      </c>
    </row>
    <row r="168" spans="1:9" x14ac:dyDescent="0.25">
      <c r="A168" s="15" t="s">
        <v>712</v>
      </c>
      <c r="B168" s="15" t="s">
        <v>697</v>
      </c>
      <c r="C168" s="15" t="s">
        <v>713</v>
      </c>
      <c r="D168" s="25" t="s">
        <v>714</v>
      </c>
      <c r="E168" s="15" t="s">
        <v>715</v>
      </c>
      <c r="F168" s="15" t="s">
        <v>716</v>
      </c>
      <c r="G168" s="16">
        <v>44873</v>
      </c>
      <c r="H168" s="26">
        <v>21740</v>
      </c>
      <c r="I168" s="27">
        <v>1</v>
      </c>
    </row>
    <row r="169" spans="1:9" x14ac:dyDescent="0.25">
      <c r="A169" s="15" t="s">
        <v>717</v>
      </c>
      <c r="B169" s="15" t="s">
        <v>697</v>
      </c>
      <c r="C169" s="15" t="s">
        <v>718</v>
      </c>
      <c r="D169" s="25" t="s">
        <v>719</v>
      </c>
      <c r="E169" s="15" t="s">
        <v>720</v>
      </c>
      <c r="F169" s="15" t="s">
        <v>721</v>
      </c>
      <c r="G169" s="16">
        <v>44882</v>
      </c>
      <c r="H169" s="26">
        <v>1880</v>
      </c>
      <c r="I169" s="27">
        <v>1</v>
      </c>
    </row>
    <row r="170" spans="1:9" x14ac:dyDescent="0.25">
      <c r="A170" s="15" t="s">
        <v>717</v>
      </c>
      <c r="B170" s="15" t="s">
        <v>697</v>
      </c>
      <c r="C170" s="15" t="s">
        <v>718</v>
      </c>
      <c r="D170" s="25" t="s">
        <v>719</v>
      </c>
      <c r="E170" s="15" t="s">
        <v>720</v>
      </c>
      <c r="F170" s="15" t="s">
        <v>721</v>
      </c>
      <c r="G170" s="16">
        <v>44882</v>
      </c>
      <c r="H170" s="26">
        <v>1880</v>
      </c>
      <c r="I170" s="27">
        <v>1</v>
      </c>
    </row>
    <row r="171" spans="1:9" x14ac:dyDescent="0.25">
      <c r="A171" s="15" t="s">
        <v>722</v>
      </c>
      <c r="B171" s="15" t="s">
        <v>697</v>
      </c>
      <c r="C171" s="15" t="s">
        <v>718</v>
      </c>
      <c r="D171" s="25" t="s">
        <v>719</v>
      </c>
      <c r="E171" s="15" t="s">
        <v>723</v>
      </c>
      <c r="F171" s="15" t="s">
        <v>724</v>
      </c>
      <c r="G171" s="16">
        <v>44882</v>
      </c>
      <c r="H171" s="26">
        <v>2380</v>
      </c>
      <c r="I171" s="27">
        <v>1</v>
      </c>
    </row>
    <row r="172" spans="1:9" x14ac:dyDescent="0.25">
      <c r="A172" s="15" t="s">
        <v>722</v>
      </c>
      <c r="B172" s="15" t="s">
        <v>697</v>
      </c>
      <c r="C172" s="15" t="s">
        <v>718</v>
      </c>
      <c r="D172" s="25" t="s">
        <v>719</v>
      </c>
      <c r="E172" s="15" t="s">
        <v>723</v>
      </c>
      <c r="F172" s="15" t="s">
        <v>724</v>
      </c>
      <c r="G172" s="16">
        <v>44882</v>
      </c>
      <c r="H172" s="26">
        <v>2380</v>
      </c>
      <c r="I172" s="27">
        <v>1</v>
      </c>
    </row>
    <row r="173" spans="1:9" x14ac:dyDescent="0.25">
      <c r="A173" s="15" t="s">
        <v>725</v>
      </c>
      <c r="B173" s="15" t="s">
        <v>697</v>
      </c>
      <c r="C173" s="15" t="s">
        <v>726</v>
      </c>
      <c r="D173" s="25" t="s">
        <v>727</v>
      </c>
      <c r="E173" s="15" t="s">
        <v>728</v>
      </c>
      <c r="F173" s="15" t="s">
        <v>729</v>
      </c>
      <c r="G173" s="16">
        <v>44872</v>
      </c>
      <c r="H173" s="26">
        <v>57000</v>
      </c>
      <c r="I173" s="27">
        <v>1</v>
      </c>
    </row>
    <row r="174" spans="1:9" x14ac:dyDescent="0.25">
      <c r="A174" s="15" t="s">
        <v>730</v>
      </c>
      <c r="B174" s="15" t="s">
        <v>697</v>
      </c>
      <c r="C174" s="15" t="s">
        <v>731</v>
      </c>
      <c r="D174" s="25" t="s">
        <v>732</v>
      </c>
      <c r="E174" s="15" t="s">
        <v>733</v>
      </c>
      <c r="F174" s="15" t="s">
        <v>734</v>
      </c>
      <c r="G174" s="16">
        <v>44882</v>
      </c>
      <c r="H174" s="26">
        <v>8280</v>
      </c>
      <c r="I174" s="27">
        <v>1</v>
      </c>
    </row>
    <row r="175" spans="1:9" x14ac:dyDescent="0.25">
      <c r="A175" s="15" t="s">
        <v>735</v>
      </c>
      <c r="B175" s="15" t="s">
        <v>697</v>
      </c>
      <c r="C175" s="15" t="s">
        <v>736</v>
      </c>
      <c r="D175" s="25" t="s">
        <v>709</v>
      </c>
      <c r="E175" s="15" t="s">
        <v>737</v>
      </c>
      <c r="F175" s="15" t="s">
        <v>738</v>
      </c>
      <c r="G175" s="16">
        <v>44866</v>
      </c>
      <c r="H175" s="26">
        <v>85000</v>
      </c>
      <c r="I175" s="27">
        <v>1</v>
      </c>
    </row>
    <row r="176" spans="1:9" x14ac:dyDescent="0.25">
      <c r="A176" s="15" t="s">
        <v>739</v>
      </c>
      <c r="B176" s="15" t="s">
        <v>697</v>
      </c>
      <c r="C176" s="15" t="s">
        <v>740</v>
      </c>
      <c r="D176" s="25" t="s">
        <v>741</v>
      </c>
      <c r="E176" s="15" t="s">
        <v>742</v>
      </c>
      <c r="F176" s="15" t="s">
        <v>743</v>
      </c>
      <c r="G176" s="16">
        <v>44868</v>
      </c>
      <c r="H176" s="26">
        <v>4800</v>
      </c>
      <c r="I176" s="27">
        <v>1</v>
      </c>
    </row>
    <row r="177" spans="1:9" x14ac:dyDescent="0.25">
      <c r="A177" s="15" t="s">
        <v>744</v>
      </c>
      <c r="B177" s="15" t="s">
        <v>697</v>
      </c>
      <c r="C177" s="15" t="s">
        <v>745</v>
      </c>
      <c r="D177" s="25" t="s">
        <v>704</v>
      </c>
      <c r="E177" s="15" t="s">
        <v>746</v>
      </c>
      <c r="F177" s="15" t="s">
        <v>747</v>
      </c>
      <c r="G177" s="16">
        <v>44894</v>
      </c>
      <c r="H177" s="26">
        <v>26935</v>
      </c>
      <c r="I177" s="27">
        <v>1</v>
      </c>
    </row>
    <row r="178" spans="1:9" x14ac:dyDescent="0.25">
      <c r="A178" s="15" t="s">
        <v>748</v>
      </c>
      <c r="B178" s="15" t="s">
        <v>697</v>
      </c>
      <c r="C178" s="15" t="s">
        <v>749</v>
      </c>
      <c r="D178" s="25" t="s">
        <v>709</v>
      </c>
      <c r="E178" s="15" t="s">
        <v>750</v>
      </c>
      <c r="F178" s="15" t="s">
        <v>751</v>
      </c>
      <c r="G178" s="16">
        <v>44866</v>
      </c>
      <c r="H178" s="26">
        <v>11500</v>
      </c>
      <c r="I178" s="27">
        <v>1</v>
      </c>
    </row>
    <row r="179" spans="1:9" x14ac:dyDescent="0.25">
      <c r="A179" s="15" t="s">
        <v>752</v>
      </c>
      <c r="B179" s="15" t="s">
        <v>697</v>
      </c>
      <c r="C179" s="15" t="s">
        <v>753</v>
      </c>
      <c r="D179" s="25" t="s">
        <v>709</v>
      </c>
      <c r="E179" s="15" t="s">
        <v>754</v>
      </c>
      <c r="F179" s="15" t="s">
        <v>755</v>
      </c>
      <c r="G179" s="16">
        <v>44866</v>
      </c>
      <c r="H179" s="26">
        <v>12000</v>
      </c>
      <c r="I179" s="27">
        <v>1</v>
      </c>
    </row>
    <row r="180" spans="1:9" x14ac:dyDescent="0.25">
      <c r="A180" s="15" t="s">
        <v>756</v>
      </c>
      <c r="B180" s="15" t="s">
        <v>697</v>
      </c>
      <c r="C180" s="15" t="s">
        <v>757</v>
      </c>
      <c r="D180" s="25" t="s">
        <v>758</v>
      </c>
      <c r="E180" s="15" t="s">
        <v>759</v>
      </c>
      <c r="F180" s="15" t="s">
        <v>760</v>
      </c>
      <c r="G180" s="16">
        <v>44867</v>
      </c>
      <c r="H180" s="26">
        <v>21517</v>
      </c>
      <c r="I180" s="27">
        <v>1</v>
      </c>
    </row>
    <row r="181" spans="1:9" x14ac:dyDescent="0.25">
      <c r="A181" s="15" t="s">
        <v>761</v>
      </c>
      <c r="B181" s="15" t="s">
        <v>697</v>
      </c>
      <c r="C181" s="15" t="s">
        <v>762</v>
      </c>
      <c r="D181" s="25" t="s">
        <v>704</v>
      </c>
      <c r="E181" s="15" t="s">
        <v>763</v>
      </c>
      <c r="F181" s="15" t="s">
        <v>764</v>
      </c>
      <c r="G181" s="16">
        <v>44869</v>
      </c>
      <c r="H181" s="26">
        <v>34827</v>
      </c>
      <c r="I181" s="27">
        <v>1</v>
      </c>
    </row>
    <row r="182" spans="1:9" x14ac:dyDescent="0.25">
      <c r="A182" s="15" t="s">
        <v>765</v>
      </c>
      <c r="B182" s="15" t="s">
        <v>697</v>
      </c>
      <c r="C182" s="15" t="s">
        <v>766</v>
      </c>
      <c r="D182" s="25" t="s">
        <v>709</v>
      </c>
      <c r="E182" s="15" t="s">
        <v>767</v>
      </c>
      <c r="F182" s="15" t="s">
        <v>768</v>
      </c>
      <c r="G182" s="16">
        <v>44866</v>
      </c>
      <c r="H182" s="26">
        <v>25854</v>
      </c>
      <c r="I182" s="27">
        <v>1</v>
      </c>
    </row>
    <row r="183" spans="1:9" x14ac:dyDescent="0.25">
      <c r="A183" s="15" t="s">
        <v>769</v>
      </c>
      <c r="B183" s="15" t="s">
        <v>697</v>
      </c>
      <c r="C183" s="15" t="s">
        <v>770</v>
      </c>
      <c r="D183" s="25" t="s">
        <v>704</v>
      </c>
      <c r="E183" s="15" t="s">
        <v>771</v>
      </c>
      <c r="F183" s="15" t="s">
        <v>772</v>
      </c>
      <c r="G183" s="16">
        <v>44875</v>
      </c>
      <c r="H183" s="26">
        <v>11800</v>
      </c>
      <c r="I183" s="27">
        <v>1</v>
      </c>
    </row>
    <row r="184" spans="1:9" x14ac:dyDescent="0.25">
      <c r="A184" s="15" t="s">
        <v>773</v>
      </c>
      <c r="B184" s="15" t="s">
        <v>697</v>
      </c>
      <c r="C184" s="15" t="s">
        <v>774</v>
      </c>
      <c r="D184" s="25" t="s">
        <v>775</v>
      </c>
      <c r="E184" s="15" t="s">
        <v>776</v>
      </c>
      <c r="F184" s="15" t="s">
        <v>777</v>
      </c>
      <c r="G184" s="16">
        <v>44894</v>
      </c>
      <c r="H184" s="26">
        <v>20900</v>
      </c>
      <c r="I184" s="27">
        <v>1</v>
      </c>
    </row>
    <row r="185" spans="1:9" x14ac:dyDescent="0.25">
      <c r="A185" s="15" t="s">
        <v>778</v>
      </c>
      <c r="B185" s="15" t="s">
        <v>697</v>
      </c>
      <c r="C185" s="15" t="s">
        <v>779</v>
      </c>
      <c r="D185" s="25" t="s">
        <v>780</v>
      </c>
      <c r="E185" s="15" t="s">
        <v>781</v>
      </c>
      <c r="F185" s="15" t="s">
        <v>782</v>
      </c>
      <c r="G185" s="16">
        <v>44887</v>
      </c>
      <c r="H185" s="26">
        <v>13000</v>
      </c>
      <c r="I185" s="27">
        <v>1</v>
      </c>
    </row>
    <row r="186" spans="1:9" x14ac:dyDescent="0.25">
      <c r="A186" s="15" t="s">
        <v>783</v>
      </c>
      <c r="B186" s="15" t="s">
        <v>697</v>
      </c>
      <c r="C186" s="15" t="s">
        <v>784</v>
      </c>
      <c r="D186" s="25" t="s">
        <v>785</v>
      </c>
      <c r="E186" s="15" t="s">
        <v>786</v>
      </c>
      <c r="F186" s="15" t="s">
        <v>787</v>
      </c>
      <c r="G186" s="16">
        <v>44893</v>
      </c>
      <c r="H186" s="26">
        <v>11450</v>
      </c>
      <c r="I186" s="27">
        <v>1</v>
      </c>
    </row>
    <row r="187" spans="1:9" x14ac:dyDescent="0.25">
      <c r="A187" s="15" t="s">
        <v>788</v>
      </c>
      <c r="B187" s="15" t="s">
        <v>697</v>
      </c>
      <c r="C187" s="15" t="s">
        <v>789</v>
      </c>
      <c r="D187" s="25" t="s">
        <v>704</v>
      </c>
      <c r="E187" s="15" t="s">
        <v>790</v>
      </c>
      <c r="F187" s="15" t="s">
        <v>791</v>
      </c>
      <c r="G187" s="16">
        <v>44883</v>
      </c>
      <c r="H187" s="26">
        <v>29000</v>
      </c>
      <c r="I187" s="27">
        <v>1</v>
      </c>
    </row>
    <row r="188" spans="1:9" x14ac:dyDescent="0.25">
      <c r="A188" s="15" t="s">
        <v>792</v>
      </c>
      <c r="B188" s="15" t="s">
        <v>697</v>
      </c>
      <c r="C188" s="15" t="s">
        <v>793</v>
      </c>
      <c r="D188" s="25" t="s">
        <v>794</v>
      </c>
      <c r="E188" s="15" t="s">
        <v>795</v>
      </c>
      <c r="F188" s="15" t="s">
        <v>796</v>
      </c>
      <c r="G188" s="16">
        <v>44886</v>
      </c>
      <c r="H188" s="26">
        <v>20388</v>
      </c>
      <c r="I188" s="27">
        <v>1</v>
      </c>
    </row>
    <row r="189" spans="1:9" x14ac:dyDescent="0.25">
      <c r="A189" s="15" t="s">
        <v>797</v>
      </c>
      <c r="B189" s="15" t="s">
        <v>697</v>
      </c>
      <c r="C189" s="15" t="s">
        <v>798</v>
      </c>
      <c r="D189" s="25" t="s">
        <v>799</v>
      </c>
      <c r="E189" s="15" t="s">
        <v>800</v>
      </c>
      <c r="F189" s="15" t="s">
        <v>801</v>
      </c>
      <c r="G189" s="16">
        <v>44879</v>
      </c>
      <c r="H189" s="26">
        <v>23180</v>
      </c>
      <c r="I189" s="27">
        <v>1</v>
      </c>
    </row>
    <row r="190" spans="1:9" x14ac:dyDescent="0.25">
      <c r="A190" s="15" t="s">
        <v>802</v>
      </c>
      <c r="B190" s="15" t="s">
        <v>697</v>
      </c>
      <c r="C190" s="15" t="s">
        <v>803</v>
      </c>
      <c r="D190" s="25" t="s">
        <v>804</v>
      </c>
      <c r="E190" s="15" t="s">
        <v>805</v>
      </c>
      <c r="F190" s="15" t="s">
        <v>806</v>
      </c>
      <c r="G190" s="16">
        <v>44887</v>
      </c>
      <c r="H190" s="26">
        <v>32827</v>
      </c>
      <c r="I190" s="27">
        <v>1</v>
      </c>
    </row>
    <row r="191" spans="1:9" x14ac:dyDescent="0.25">
      <c r="A191" s="15" t="s">
        <v>807</v>
      </c>
      <c r="B191" s="15" t="s">
        <v>697</v>
      </c>
      <c r="C191" s="15" t="s">
        <v>808</v>
      </c>
      <c r="D191" s="25" t="s">
        <v>704</v>
      </c>
      <c r="E191" s="15" t="s">
        <v>809</v>
      </c>
      <c r="F191" s="15" t="s">
        <v>810</v>
      </c>
      <c r="G191" s="16">
        <v>44868</v>
      </c>
      <c r="H191" s="26">
        <v>4750</v>
      </c>
      <c r="I191" s="27">
        <v>1</v>
      </c>
    </row>
    <row r="192" spans="1:9" x14ac:dyDescent="0.25">
      <c r="A192" s="15" t="s">
        <v>811</v>
      </c>
      <c r="B192" s="15" t="s">
        <v>697</v>
      </c>
      <c r="C192" s="15" t="s">
        <v>812</v>
      </c>
      <c r="D192" s="25" t="s">
        <v>813</v>
      </c>
      <c r="E192" s="15" t="s">
        <v>814</v>
      </c>
      <c r="F192" s="15" t="s">
        <v>815</v>
      </c>
      <c r="G192" s="16">
        <v>44887</v>
      </c>
      <c r="H192" s="26">
        <v>5420</v>
      </c>
      <c r="I192" s="27">
        <v>1</v>
      </c>
    </row>
    <row r="193" spans="1:9" x14ac:dyDescent="0.25">
      <c r="A193" s="15" t="s">
        <v>816</v>
      </c>
      <c r="B193" s="15" t="s">
        <v>817</v>
      </c>
      <c r="C193" s="15" t="s">
        <v>818</v>
      </c>
      <c r="D193" s="25" t="s">
        <v>819</v>
      </c>
      <c r="E193" s="15" t="s">
        <v>820</v>
      </c>
      <c r="F193" s="15" t="s">
        <v>821</v>
      </c>
      <c r="G193" s="16">
        <v>44874</v>
      </c>
      <c r="H193" s="26">
        <v>9450</v>
      </c>
      <c r="I193" s="27">
        <v>1</v>
      </c>
    </row>
    <row r="194" spans="1:9" x14ac:dyDescent="0.25">
      <c r="A194" s="15" t="s">
        <v>822</v>
      </c>
      <c r="B194" s="15" t="s">
        <v>817</v>
      </c>
      <c r="C194" s="15" t="s">
        <v>823</v>
      </c>
      <c r="D194" s="25" t="s">
        <v>819</v>
      </c>
      <c r="E194" s="15" t="s">
        <v>824</v>
      </c>
      <c r="F194" s="15" t="s">
        <v>825</v>
      </c>
      <c r="G194" s="16">
        <v>44882</v>
      </c>
      <c r="H194" s="26">
        <v>4500</v>
      </c>
      <c r="I194" s="27">
        <v>1</v>
      </c>
    </row>
    <row r="195" spans="1:9" x14ac:dyDescent="0.25">
      <c r="A195" s="15" t="s">
        <v>826</v>
      </c>
      <c r="B195" s="15" t="s">
        <v>817</v>
      </c>
      <c r="C195" s="15" t="s">
        <v>827</v>
      </c>
      <c r="D195" s="25" t="s">
        <v>819</v>
      </c>
      <c r="E195" s="15" t="s">
        <v>828</v>
      </c>
      <c r="F195" s="15" t="s">
        <v>829</v>
      </c>
      <c r="G195" s="16">
        <v>44872</v>
      </c>
      <c r="H195" s="26">
        <v>4700</v>
      </c>
      <c r="I195" s="27">
        <v>1</v>
      </c>
    </row>
    <row r="196" spans="1:9" x14ac:dyDescent="0.25">
      <c r="A196" s="15" t="s">
        <v>830</v>
      </c>
      <c r="B196" s="15" t="s">
        <v>817</v>
      </c>
      <c r="C196" s="15" t="s">
        <v>831</v>
      </c>
      <c r="D196" s="25" t="s">
        <v>819</v>
      </c>
      <c r="E196" s="15" t="s">
        <v>832</v>
      </c>
      <c r="F196" s="15" t="s">
        <v>833</v>
      </c>
      <c r="G196" s="16">
        <v>44873</v>
      </c>
      <c r="H196" s="26">
        <v>3500</v>
      </c>
      <c r="I196" s="27">
        <v>1</v>
      </c>
    </row>
    <row r="197" spans="1:9" x14ac:dyDescent="0.25">
      <c r="A197" s="15" t="s">
        <v>834</v>
      </c>
      <c r="B197" s="15" t="s">
        <v>835</v>
      </c>
      <c r="C197" s="15" t="s">
        <v>836</v>
      </c>
      <c r="D197" s="25" t="s">
        <v>837</v>
      </c>
      <c r="E197" s="15" t="s">
        <v>838</v>
      </c>
      <c r="F197" s="15" t="s">
        <v>839</v>
      </c>
      <c r="G197" s="16">
        <v>44879</v>
      </c>
      <c r="H197" s="26">
        <v>3200</v>
      </c>
      <c r="I197" s="27">
        <v>1</v>
      </c>
    </row>
    <row r="198" spans="1:9" x14ac:dyDescent="0.25">
      <c r="A198" s="15" t="s">
        <v>840</v>
      </c>
      <c r="B198" s="15" t="s">
        <v>841</v>
      </c>
      <c r="C198" s="15" t="s">
        <v>842</v>
      </c>
      <c r="D198" s="25" t="s">
        <v>843</v>
      </c>
      <c r="E198" s="15" t="s">
        <v>844</v>
      </c>
      <c r="F198" s="15" t="s">
        <v>845</v>
      </c>
      <c r="G198" s="16">
        <v>44883</v>
      </c>
      <c r="H198" s="26">
        <v>10500</v>
      </c>
      <c r="I198" s="27">
        <v>1</v>
      </c>
    </row>
    <row r="199" spans="1:9" x14ac:dyDescent="0.25">
      <c r="A199" s="15" t="s">
        <v>846</v>
      </c>
      <c r="B199" s="15" t="s">
        <v>841</v>
      </c>
      <c r="C199" s="15" t="s">
        <v>847</v>
      </c>
      <c r="D199" s="25" t="s">
        <v>848</v>
      </c>
      <c r="E199" s="15" t="s">
        <v>849</v>
      </c>
      <c r="F199" s="15" t="s">
        <v>850</v>
      </c>
      <c r="G199" s="16">
        <v>44894</v>
      </c>
      <c r="H199" s="26">
        <v>27100</v>
      </c>
      <c r="I199" s="27">
        <v>1</v>
      </c>
    </row>
    <row r="200" spans="1:9" ht="30" x14ac:dyDescent="0.25">
      <c r="A200" s="15" t="s">
        <v>851</v>
      </c>
      <c r="B200" s="15" t="s">
        <v>841</v>
      </c>
      <c r="C200" s="15" t="s">
        <v>726</v>
      </c>
      <c r="D200" s="25" t="s">
        <v>852</v>
      </c>
      <c r="E200" s="15" t="s">
        <v>728</v>
      </c>
      <c r="F200" s="15" t="s">
        <v>729</v>
      </c>
      <c r="G200" s="16">
        <v>44882</v>
      </c>
      <c r="H200" s="26">
        <v>15000</v>
      </c>
      <c r="I200" s="27">
        <v>1</v>
      </c>
    </row>
    <row r="201" spans="1:9" x14ac:dyDescent="0.25">
      <c r="A201" s="15" t="s">
        <v>853</v>
      </c>
      <c r="B201" s="15" t="s">
        <v>841</v>
      </c>
      <c r="C201" s="15" t="s">
        <v>854</v>
      </c>
      <c r="D201" s="25" t="s">
        <v>855</v>
      </c>
      <c r="E201" s="15" t="s">
        <v>856</v>
      </c>
      <c r="F201" s="15" t="s">
        <v>857</v>
      </c>
      <c r="G201" s="16">
        <v>44886</v>
      </c>
      <c r="H201" s="26">
        <v>16850</v>
      </c>
      <c r="I201" s="27">
        <v>1</v>
      </c>
    </row>
    <row r="202" spans="1:9" x14ac:dyDescent="0.25">
      <c r="A202" s="15" t="s">
        <v>858</v>
      </c>
      <c r="B202" s="15" t="s">
        <v>841</v>
      </c>
      <c r="C202" s="15" t="s">
        <v>859</v>
      </c>
      <c r="D202" s="25" t="s">
        <v>860</v>
      </c>
      <c r="E202" s="15" t="s">
        <v>861</v>
      </c>
      <c r="F202" s="15" t="s">
        <v>862</v>
      </c>
      <c r="G202" s="16">
        <v>44876</v>
      </c>
      <c r="H202" s="26">
        <v>10000</v>
      </c>
      <c r="I202" s="27">
        <v>1</v>
      </c>
    </row>
    <row r="203" spans="1:9" x14ac:dyDescent="0.25">
      <c r="A203" s="15" t="s">
        <v>863</v>
      </c>
      <c r="B203" s="15" t="s">
        <v>841</v>
      </c>
      <c r="C203" s="15" t="s">
        <v>864</v>
      </c>
      <c r="D203" s="25" t="s">
        <v>865</v>
      </c>
      <c r="E203" s="15" t="s">
        <v>866</v>
      </c>
      <c r="F203" s="15" t="s">
        <v>867</v>
      </c>
      <c r="G203" s="16">
        <v>44866</v>
      </c>
      <c r="H203" s="26">
        <v>45000</v>
      </c>
      <c r="I203" s="27">
        <v>1</v>
      </c>
    </row>
    <row r="204" spans="1:9" x14ac:dyDescent="0.25">
      <c r="A204" s="15" t="s">
        <v>868</v>
      </c>
      <c r="B204" s="15" t="s">
        <v>841</v>
      </c>
      <c r="C204" s="15" t="s">
        <v>789</v>
      </c>
      <c r="D204" s="25" t="s">
        <v>869</v>
      </c>
      <c r="E204" s="15" t="s">
        <v>790</v>
      </c>
      <c r="F204" s="15" t="s">
        <v>791</v>
      </c>
      <c r="G204" s="16">
        <v>44883</v>
      </c>
      <c r="H204" s="26">
        <v>14000</v>
      </c>
      <c r="I204" s="27">
        <v>1</v>
      </c>
    </row>
    <row r="205" spans="1:9" ht="30" x14ac:dyDescent="0.25">
      <c r="A205" s="15" t="s">
        <v>870</v>
      </c>
      <c r="B205" s="15" t="s">
        <v>871</v>
      </c>
      <c r="C205" s="15" t="s">
        <v>872</v>
      </c>
      <c r="D205" s="25" t="s">
        <v>873</v>
      </c>
      <c r="E205" s="15" t="s">
        <v>874</v>
      </c>
      <c r="F205" s="15" t="s">
        <v>875</v>
      </c>
      <c r="G205" s="16">
        <v>44867</v>
      </c>
      <c r="H205" s="26">
        <v>10634</v>
      </c>
      <c r="I205" s="27">
        <v>1</v>
      </c>
    </row>
    <row r="206" spans="1:9" x14ac:dyDescent="0.25">
      <c r="A206" s="15" t="s">
        <v>876</v>
      </c>
      <c r="B206" s="15" t="s">
        <v>877</v>
      </c>
      <c r="C206" s="15" t="s">
        <v>878</v>
      </c>
      <c r="D206" s="25" t="s">
        <v>879</v>
      </c>
      <c r="E206" s="15" t="s">
        <v>880</v>
      </c>
      <c r="F206" s="15" t="s">
        <v>881</v>
      </c>
      <c r="G206" s="16">
        <v>44881</v>
      </c>
      <c r="H206" s="26">
        <v>14850</v>
      </c>
      <c r="I206" s="27">
        <v>1</v>
      </c>
    </row>
    <row r="207" spans="1:9" x14ac:dyDescent="0.25">
      <c r="A207" s="15" t="s">
        <v>882</v>
      </c>
      <c r="B207" s="15" t="s">
        <v>877</v>
      </c>
      <c r="C207" s="15" t="s">
        <v>883</v>
      </c>
      <c r="D207" s="25" t="s">
        <v>884</v>
      </c>
      <c r="E207" s="15" t="s">
        <v>885</v>
      </c>
      <c r="F207" s="15" t="s">
        <v>886</v>
      </c>
      <c r="G207" s="16">
        <v>44874</v>
      </c>
      <c r="H207" s="26">
        <v>9840</v>
      </c>
      <c r="I207" s="27">
        <v>1</v>
      </c>
    </row>
    <row r="208" spans="1:9" x14ac:dyDescent="0.25">
      <c r="A208" s="15" t="s">
        <v>887</v>
      </c>
      <c r="B208" s="15" t="s">
        <v>877</v>
      </c>
      <c r="C208" s="15" t="s">
        <v>888</v>
      </c>
      <c r="D208" s="25" t="s">
        <v>889</v>
      </c>
      <c r="E208" s="15" t="s">
        <v>890</v>
      </c>
      <c r="F208" s="15" t="s">
        <v>891</v>
      </c>
      <c r="G208" s="16">
        <v>44881</v>
      </c>
      <c r="H208" s="26">
        <v>36930</v>
      </c>
      <c r="I208" s="27">
        <v>1</v>
      </c>
    </row>
    <row r="209" spans="1:9" x14ac:dyDescent="0.25">
      <c r="A209" s="15" t="s">
        <v>892</v>
      </c>
      <c r="B209" s="15" t="s">
        <v>877</v>
      </c>
      <c r="C209" s="15" t="s">
        <v>893</v>
      </c>
      <c r="D209" s="25" t="s">
        <v>894</v>
      </c>
      <c r="E209" s="15" t="s">
        <v>895</v>
      </c>
      <c r="F209" s="15" t="s">
        <v>896</v>
      </c>
      <c r="G209" s="16">
        <v>44887</v>
      </c>
      <c r="H209" s="26">
        <v>10119</v>
      </c>
      <c r="I209" s="27">
        <v>1</v>
      </c>
    </row>
    <row r="210" spans="1:9" x14ac:dyDescent="0.25">
      <c r="A210" s="15" t="s">
        <v>897</v>
      </c>
      <c r="B210" s="15" t="s">
        <v>877</v>
      </c>
      <c r="C210" s="15" t="s">
        <v>898</v>
      </c>
      <c r="D210" s="25" t="s">
        <v>899</v>
      </c>
      <c r="E210" s="15" t="s">
        <v>900</v>
      </c>
      <c r="F210" s="15" t="s">
        <v>901</v>
      </c>
      <c r="G210" s="16">
        <v>44881</v>
      </c>
      <c r="H210" s="26">
        <v>7000</v>
      </c>
      <c r="I210" s="27">
        <v>1</v>
      </c>
    </row>
    <row r="211" spans="1:9" x14ac:dyDescent="0.25">
      <c r="A211" s="15" t="s">
        <v>902</v>
      </c>
      <c r="B211" s="15" t="s">
        <v>877</v>
      </c>
      <c r="C211" s="15" t="s">
        <v>903</v>
      </c>
      <c r="D211" s="25" t="s">
        <v>904</v>
      </c>
      <c r="E211" s="15" t="s">
        <v>905</v>
      </c>
      <c r="F211" s="15" t="s">
        <v>906</v>
      </c>
      <c r="G211" s="16">
        <v>44872</v>
      </c>
      <c r="H211" s="26">
        <v>5745</v>
      </c>
      <c r="I211" s="27">
        <v>1</v>
      </c>
    </row>
    <row r="212" spans="1:9" x14ac:dyDescent="0.25">
      <c r="A212" s="15" t="s">
        <v>907</v>
      </c>
      <c r="B212" s="15" t="s">
        <v>877</v>
      </c>
      <c r="C212" s="15" t="s">
        <v>908</v>
      </c>
      <c r="D212" s="25" t="s">
        <v>909</v>
      </c>
      <c r="E212" s="15" t="s">
        <v>910</v>
      </c>
      <c r="F212" s="15" t="s">
        <v>911</v>
      </c>
      <c r="G212" s="16">
        <v>44881</v>
      </c>
      <c r="H212" s="26">
        <v>6300</v>
      </c>
      <c r="I212" s="27">
        <v>1</v>
      </c>
    </row>
    <row r="213" spans="1:9" x14ac:dyDescent="0.25">
      <c r="A213" s="15" t="s">
        <v>912</v>
      </c>
      <c r="B213" s="15" t="s">
        <v>877</v>
      </c>
      <c r="C213" s="15" t="s">
        <v>913</v>
      </c>
      <c r="D213" s="25" t="s">
        <v>914</v>
      </c>
      <c r="E213" s="15" t="s">
        <v>915</v>
      </c>
      <c r="F213" s="15" t="s">
        <v>916</v>
      </c>
      <c r="G213" s="16">
        <v>44887</v>
      </c>
      <c r="H213" s="26">
        <v>15963</v>
      </c>
      <c r="I213" s="27">
        <v>1</v>
      </c>
    </row>
    <row r="214" spans="1:9" x14ac:dyDescent="0.25">
      <c r="A214" s="15" t="s">
        <v>917</v>
      </c>
      <c r="B214" s="15" t="s">
        <v>877</v>
      </c>
      <c r="C214" s="15" t="s">
        <v>918</v>
      </c>
      <c r="D214" s="25" t="s">
        <v>919</v>
      </c>
      <c r="E214" s="15" t="s">
        <v>920</v>
      </c>
      <c r="F214" s="15" t="s">
        <v>921</v>
      </c>
      <c r="G214" s="16">
        <v>44869</v>
      </c>
      <c r="H214" s="26">
        <v>14806</v>
      </c>
      <c r="I214" s="27">
        <v>1</v>
      </c>
    </row>
    <row r="215" spans="1:9" x14ac:dyDescent="0.25">
      <c r="A215" s="15" t="s">
        <v>922</v>
      </c>
      <c r="B215" s="15" t="s">
        <v>877</v>
      </c>
      <c r="C215" s="15" t="s">
        <v>923</v>
      </c>
      <c r="D215" s="25" t="s">
        <v>924</v>
      </c>
      <c r="E215" s="15" t="s">
        <v>925</v>
      </c>
      <c r="F215" s="15" t="s">
        <v>926</v>
      </c>
      <c r="G215" s="16">
        <v>44886</v>
      </c>
      <c r="H215" s="26">
        <v>8334</v>
      </c>
      <c r="I215" s="27">
        <v>1</v>
      </c>
    </row>
    <row r="216" spans="1:9" x14ac:dyDescent="0.25">
      <c r="A216" s="15" t="s">
        <v>927</v>
      </c>
      <c r="B216" s="15" t="s">
        <v>877</v>
      </c>
      <c r="C216" s="15" t="s">
        <v>859</v>
      </c>
      <c r="D216" s="25" t="s">
        <v>928</v>
      </c>
      <c r="E216" s="15" t="s">
        <v>861</v>
      </c>
      <c r="F216" s="15" t="s">
        <v>862</v>
      </c>
      <c r="G216" s="16">
        <v>44876</v>
      </c>
      <c r="H216" s="26">
        <v>2842</v>
      </c>
      <c r="I216" s="27">
        <v>1</v>
      </c>
    </row>
    <row r="217" spans="1:9" x14ac:dyDescent="0.25">
      <c r="A217" s="15" t="s">
        <v>929</v>
      </c>
      <c r="B217" s="15" t="s">
        <v>877</v>
      </c>
      <c r="C217" s="15" t="s">
        <v>930</v>
      </c>
      <c r="D217" s="25" t="s">
        <v>931</v>
      </c>
      <c r="E217" s="15" t="s">
        <v>932</v>
      </c>
      <c r="F217" s="15" t="s">
        <v>933</v>
      </c>
      <c r="G217" s="16">
        <v>44880</v>
      </c>
      <c r="H217" s="26">
        <v>3702</v>
      </c>
      <c r="I217" s="27">
        <v>1</v>
      </c>
    </row>
    <row r="218" spans="1:9" x14ac:dyDescent="0.25">
      <c r="A218" s="15" t="s">
        <v>934</v>
      </c>
      <c r="B218" s="15" t="s">
        <v>877</v>
      </c>
      <c r="C218" s="15" t="s">
        <v>935</v>
      </c>
      <c r="D218" s="25" t="s">
        <v>936</v>
      </c>
      <c r="E218" s="15" t="s">
        <v>937</v>
      </c>
      <c r="F218" s="15" t="s">
        <v>938</v>
      </c>
      <c r="G218" s="16">
        <v>44893</v>
      </c>
      <c r="H218" s="26">
        <v>5785</v>
      </c>
      <c r="I218" s="27">
        <v>1</v>
      </c>
    </row>
    <row r="219" spans="1:9" x14ac:dyDescent="0.25">
      <c r="A219" s="15" t="s">
        <v>939</v>
      </c>
      <c r="B219" s="15" t="s">
        <v>877</v>
      </c>
      <c r="C219" s="15" t="s">
        <v>940</v>
      </c>
      <c r="D219" s="25" t="s">
        <v>941</v>
      </c>
      <c r="E219" s="15" t="s">
        <v>942</v>
      </c>
      <c r="F219" s="15" t="s">
        <v>943</v>
      </c>
      <c r="G219" s="16">
        <v>44894</v>
      </c>
      <c r="H219" s="26">
        <v>4575</v>
      </c>
      <c r="I219" s="27">
        <v>1</v>
      </c>
    </row>
    <row r="220" spans="1:9" x14ac:dyDescent="0.25">
      <c r="A220" s="15" t="s">
        <v>944</v>
      </c>
      <c r="B220" s="15" t="s">
        <v>877</v>
      </c>
      <c r="C220" s="15" t="s">
        <v>945</v>
      </c>
      <c r="D220" s="25" t="s">
        <v>946</v>
      </c>
      <c r="E220" s="15" t="s">
        <v>947</v>
      </c>
      <c r="F220" s="15" t="s">
        <v>948</v>
      </c>
      <c r="G220" s="16">
        <v>44869</v>
      </c>
      <c r="H220" s="26">
        <v>2816</v>
      </c>
      <c r="I220" s="27">
        <v>1</v>
      </c>
    </row>
    <row r="221" spans="1:9" x14ac:dyDescent="0.25">
      <c r="A221" s="15" t="s">
        <v>949</v>
      </c>
      <c r="B221" s="15" t="s">
        <v>877</v>
      </c>
      <c r="C221" s="15" t="s">
        <v>950</v>
      </c>
      <c r="D221" s="25" t="s">
        <v>951</v>
      </c>
      <c r="E221" s="15" t="s">
        <v>952</v>
      </c>
      <c r="F221" s="15" t="s">
        <v>953</v>
      </c>
      <c r="G221" s="16">
        <v>44882</v>
      </c>
      <c r="H221" s="26">
        <v>10000</v>
      </c>
      <c r="I221" s="27">
        <v>1</v>
      </c>
    </row>
    <row r="222" spans="1:9" x14ac:dyDescent="0.25">
      <c r="A222" s="15" t="s">
        <v>954</v>
      </c>
      <c r="B222" s="15" t="s">
        <v>877</v>
      </c>
      <c r="C222" s="15" t="s">
        <v>955</v>
      </c>
      <c r="D222" s="25" t="s">
        <v>956</v>
      </c>
      <c r="E222" s="15" t="s">
        <v>957</v>
      </c>
      <c r="F222" s="15" t="s">
        <v>958</v>
      </c>
      <c r="G222" s="16">
        <v>44874</v>
      </c>
      <c r="H222" s="26">
        <v>3937</v>
      </c>
      <c r="I222" s="27">
        <v>1</v>
      </c>
    </row>
    <row r="223" spans="1:9" x14ac:dyDescent="0.25">
      <c r="A223" s="15" t="s">
        <v>959</v>
      </c>
      <c r="B223" s="15" t="s">
        <v>877</v>
      </c>
      <c r="C223" s="15" t="s">
        <v>960</v>
      </c>
      <c r="D223" s="25" t="s">
        <v>961</v>
      </c>
      <c r="E223" s="15" t="s">
        <v>962</v>
      </c>
      <c r="F223" s="15" t="s">
        <v>963</v>
      </c>
      <c r="G223" s="16">
        <v>44886</v>
      </c>
      <c r="H223" s="26">
        <v>15140</v>
      </c>
      <c r="I223" s="27">
        <v>1</v>
      </c>
    </row>
    <row r="224" spans="1:9" x14ac:dyDescent="0.25">
      <c r="A224" s="15" t="s">
        <v>964</v>
      </c>
      <c r="B224" s="15" t="s">
        <v>877</v>
      </c>
      <c r="C224" s="15" t="s">
        <v>965</v>
      </c>
      <c r="D224" s="25" t="s">
        <v>966</v>
      </c>
      <c r="E224" s="15" t="s">
        <v>967</v>
      </c>
      <c r="F224" s="15" t="s">
        <v>968</v>
      </c>
      <c r="G224" s="16">
        <v>44866</v>
      </c>
      <c r="H224" s="26">
        <v>3073</v>
      </c>
      <c r="I224" s="27">
        <v>1</v>
      </c>
    </row>
    <row r="225" spans="1:9" x14ac:dyDescent="0.25">
      <c r="A225" s="15" t="s">
        <v>969</v>
      </c>
      <c r="B225" s="15" t="s">
        <v>877</v>
      </c>
      <c r="C225" s="15" t="s">
        <v>970</v>
      </c>
      <c r="D225" s="25" t="s">
        <v>971</v>
      </c>
      <c r="E225" s="15" t="s">
        <v>972</v>
      </c>
      <c r="F225" s="15" t="s">
        <v>973</v>
      </c>
      <c r="G225" s="16">
        <v>44873</v>
      </c>
      <c r="H225" s="26">
        <v>11322</v>
      </c>
      <c r="I225" s="27">
        <v>1</v>
      </c>
    </row>
    <row r="226" spans="1:9" x14ac:dyDescent="0.25">
      <c r="A226" s="15" t="s">
        <v>974</v>
      </c>
      <c r="B226" s="15" t="s">
        <v>877</v>
      </c>
      <c r="C226" s="15" t="s">
        <v>975</v>
      </c>
      <c r="D226" s="25" t="s">
        <v>976</v>
      </c>
      <c r="E226" s="15" t="s">
        <v>977</v>
      </c>
      <c r="F226" s="15" t="s">
        <v>978</v>
      </c>
      <c r="G226" s="16">
        <v>44887</v>
      </c>
      <c r="H226" s="26">
        <v>37676</v>
      </c>
      <c r="I226" s="27">
        <v>1</v>
      </c>
    </row>
    <row r="227" spans="1:9" x14ac:dyDescent="0.25">
      <c r="A227" s="15" t="s">
        <v>979</v>
      </c>
      <c r="B227" s="15" t="s">
        <v>877</v>
      </c>
      <c r="C227" s="15" t="s">
        <v>980</v>
      </c>
      <c r="D227" s="25" t="s">
        <v>981</v>
      </c>
      <c r="E227" s="15" t="s">
        <v>982</v>
      </c>
      <c r="F227" s="15" t="s">
        <v>983</v>
      </c>
      <c r="G227" s="16">
        <v>44875</v>
      </c>
      <c r="H227" s="26">
        <v>15541</v>
      </c>
      <c r="I227" s="27">
        <v>1</v>
      </c>
    </row>
    <row r="228" spans="1:9" x14ac:dyDescent="0.25">
      <c r="A228" s="15" t="s">
        <v>984</v>
      </c>
      <c r="B228" s="15" t="s">
        <v>877</v>
      </c>
      <c r="C228" s="15" t="s">
        <v>985</v>
      </c>
      <c r="D228" s="25" t="s">
        <v>986</v>
      </c>
      <c r="E228" s="15" t="s">
        <v>987</v>
      </c>
      <c r="F228" s="15" t="s">
        <v>988</v>
      </c>
      <c r="G228" s="16">
        <v>44873</v>
      </c>
      <c r="H228" s="26">
        <v>6327</v>
      </c>
      <c r="I228" s="27">
        <v>1</v>
      </c>
    </row>
    <row r="229" spans="1:9" x14ac:dyDescent="0.25">
      <c r="A229" s="15" t="s">
        <v>989</v>
      </c>
      <c r="B229" s="15" t="s">
        <v>877</v>
      </c>
      <c r="C229" s="15" t="s">
        <v>990</v>
      </c>
      <c r="D229" s="25" t="s">
        <v>991</v>
      </c>
      <c r="E229" s="15" t="s">
        <v>992</v>
      </c>
      <c r="F229" s="15" t="s">
        <v>993</v>
      </c>
      <c r="G229" s="16">
        <v>44880</v>
      </c>
      <c r="H229" s="26">
        <v>14000</v>
      </c>
      <c r="I229" s="27">
        <v>1</v>
      </c>
    </row>
    <row r="230" spans="1:9" x14ac:dyDescent="0.25">
      <c r="A230" s="15" t="s">
        <v>994</v>
      </c>
      <c r="B230" s="15" t="s">
        <v>877</v>
      </c>
      <c r="C230" s="15" t="s">
        <v>995</v>
      </c>
      <c r="D230" s="25" t="s">
        <v>996</v>
      </c>
      <c r="E230" s="15" t="s">
        <v>398</v>
      </c>
      <c r="F230" s="15" t="s">
        <v>399</v>
      </c>
      <c r="G230" s="16">
        <v>44886</v>
      </c>
      <c r="H230" s="26">
        <v>2000</v>
      </c>
      <c r="I230" s="27">
        <v>1</v>
      </c>
    </row>
    <row r="231" spans="1:9" ht="15.75" thickBot="1" x14ac:dyDescent="0.3">
      <c r="A231" s="15" t="s">
        <v>997</v>
      </c>
      <c r="B231" s="15" t="s">
        <v>877</v>
      </c>
      <c r="C231" s="15" t="s">
        <v>998</v>
      </c>
      <c r="D231" s="25" t="s">
        <v>999</v>
      </c>
      <c r="E231" s="15" t="s">
        <v>1000</v>
      </c>
      <c r="F231" s="15" t="s">
        <v>1001</v>
      </c>
      <c r="G231" s="16">
        <v>44868</v>
      </c>
      <c r="H231" s="26">
        <v>23051</v>
      </c>
      <c r="I231" s="27">
        <v>1</v>
      </c>
    </row>
    <row r="232" spans="1:9" ht="15.75" thickBot="1" x14ac:dyDescent="0.3">
      <c r="F232" s="59" t="s">
        <v>1002</v>
      </c>
      <c r="G232" s="60"/>
      <c r="H232" s="56">
        <f>SUM(H103:H231)</f>
        <v>1585540</v>
      </c>
      <c r="I232" s="46">
        <f>SUM(I103:I231)</f>
        <v>129</v>
      </c>
    </row>
    <row r="233" spans="1:9" ht="15.75" thickBot="1" x14ac:dyDescent="0.3"/>
    <row r="234" spans="1:9" ht="15.75" thickBot="1" x14ac:dyDescent="0.3">
      <c r="F234" s="61" t="s">
        <v>1003</v>
      </c>
      <c r="G234" s="62"/>
      <c r="H234" s="10">
        <f>SUM(H89,H96,H99,H101,H232)</f>
        <v>5581035</v>
      </c>
      <c r="I234" s="11">
        <f>SUM(I89,I96,I99,I101,I232)</f>
        <v>146</v>
      </c>
    </row>
    <row r="235" spans="1:9" ht="15.75" thickBot="1" x14ac:dyDescent="0.3">
      <c r="F235" s="31"/>
      <c r="G235" s="31"/>
      <c r="H235" s="13"/>
      <c r="I235" s="14"/>
    </row>
    <row r="236" spans="1:9" ht="15.75" thickBot="1" x14ac:dyDescent="0.3">
      <c r="F236" s="61" t="s">
        <v>1004</v>
      </c>
      <c r="G236" s="62"/>
      <c r="H236" s="58">
        <f>SUM(H74,H234)</f>
        <v>8728917</v>
      </c>
      <c r="I236" s="11">
        <f>SUM(I74,I234)</f>
        <v>206</v>
      </c>
    </row>
  </sheetData>
  <mergeCells count="15">
    <mergeCell ref="F72:G72"/>
    <mergeCell ref="A2:B2"/>
    <mergeCell ref="F3:G3"/>
    <mergeCell ref="F17:G17"/>
    <mergeCell ref="F56:G56"/>
    <mergeCell ref="F58:G58"/>
    <mergeCell ref="F232:G232"/>
    <mergeCell ref="F234:G234"/>
    <mergeCell ref="F236:G236"/>
    <mergeCell ref="F74:G74"/>
    <mergeCell ref="A76:B76"/>
    <mergeCell ref="F89:G89"/>
    <mergeCell ref="F96:G96"/>
    <mergeCell ref="F99:G99"/>
    <mergeCell ref="F101:G10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Samantha DeSantis</cp:lastModifiedBy>
  <dcterms:created xsi:type="dcterms:W3CDTF">2022-12-19T23:21:39Z</dcterms:created>
  <dcterms:modified xsi:type="dcterms:W3CDTF">2022-12-20T16:09:06Z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393527176</vt:i4>
  </property>
  <property fmtid="{D5CDD505-2E9C-101B-9397-08002B2CF9AE}" pid="3" name="_NewReviewCycle">
    <vt:lpwstr/>
  </property>
  <property fmtid="{D5CDD505-2E9C-101B-9397-08002B2CF9AE}" pid="4" name="_EmailSubject">
    <vt:lpwstr>monthly</vt:lpwstr>
  </property>
  <property fmtid="{D5CDD505-2E9C-101B-9397-08002B2CF9AE}" pid="5" name="_AuthorEmail">
    <vt:lpwstr>aizguerra@orlandpark.org</vt:lpwstr>
  </property>
  <property fmtid="{D5CDD505-2E9C-101B-9397-08002B2CF9AE}" pid="6" name="_AuthorEmailDisplayName">
    <vt:lpwstr>Allison Izguerra</vt:lpwstr>
  </property>
  <property fmtid="{D5CDD505-2E9C-101B-9397-08002B2CF9AE}" pid="7" name="_ReviewingToolsShownOnce">
    <vt:lpwstr/>
  </property>
</Properties>
</file>