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opfs1\vopshare\Monthly_Report\Development Services\2022\12. December\"/>
    </mc:Choice>
  </mc:AlternateContent>
  <bookViews>
    <workbookView xWindow="0" yWindow="0" windowWidth="28800" windowHeight="12330"/>
  </bookViews>
  <sheets>
    <sheet name="Complete Monthly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5" i="1" l="1"/>
  <c r="I167" i="1" s="1"/>
  <c r="H165" i="1"/>
  <c r="H167" i="1" s="1"/>
  <c r="I67" i="1"/>
  <c r="H67" i="1"/>
  <c r="I62" i="1"/>
  <c r="H62" i="1"/>
  <c r="H53" i="1"/>
  <c r="I51" i="1"/>
  <c r="I53" i="1" s="1"/>
  <c r="H51" i="1"/>
  <c r="I40" i="1"/>
  <c r="H40" i="1"/>
  <c r="I12" i="1"/>
  <c r="H12" i="1"/>
  <c r="I169" i="1" l="1"/>
  <c r="H169" i="1"/>
</calcChain>
</file>

<file path=xl/sharedStrings.xml><?xml version="1.0" encoding="utf-8"?>
<sst xmlns="http://schemas.openxmlformats.org/spreadsheetml/2006/main" count="855" uniqueCount="663">
  <si>
    <t>Permit</t>
  </si>
  <si>
    <t>Classification</t>
  </si>
  <si>
    <t>Name</t>
  </si>
  <si>
    <t>Work Description</t>
  </si>
  <si>
    <t>Parcel</t>
  </si>
  <si>
    <t>Address</t>
  </si>
  <si>
    <t>Issue</t>
  </si>
  <si>
    <t>Valuation</t>
  </si>
  <si>
    <t xml:space="preserve"># of permits </t>
  </si>
  <si>
    <t>COMMERCIAL PERMITS</t>
  </si>
  <si>
    <t>TOTAL COMMERCIAL NEW CONSTRUCTION</t>
  </si>
  <si>
    <t>BP-22-01724</t>
  </si>
  <si>
    <t>Commercial Alteration/Remodel - Existing Tenant</t>
  </si>
  <si>
    <t>Northwestern Medicine - Building A - Radiology on the 1st Floor</t>
  </si>
  <si>
    <t>Remove existing equipment, upgrade the electrical for the replacement equipment, install
new chiller on the roof, new flooring and paint</t>
  </si>
  <si>
    <t>27-16-103-005-0000-052-155840</t>
  </si>
  <si>
    <t>15300 WEST AVENUE #A Radiation Oncology</t>
  </si>
  <si>
    <t>BP-22-00998</t>
  </si>
  <si>
    <t>Commercial Alteration/Remodel - New Tenant</t>
  </si>
  <si>
    <t>OPPC Wellness Center</t>
  </si>
  <si>
    <t>remodel interior, add pergola to exterior</t>
  </si>
  <si>
    <t>27-20-401-009-0000-001-9176</t>
  </si>
  <si>
    <t>10481 164TH PLACE</t>
  </si>
  <si>
    <t>BP-22-02667</t>
  </si>
  <si>
    <t>James &amp; Sons, Ltd Dba James &amp; Sons Fine Jewelers - Moving - Interior Build Out with Exterior Changes</t>
  </si>
  <si>
    <t>build out for a jewelry store with exterior changes</t>
  </si>
  <si>
    <t>27-03-300-019-0000-117320</t>
  </si>
  <si>
    <t>14205 LAGRANGE ROAD</t>
  </si>
  <si>
    <t>BP-22-01661</t>
  </si>
  <si>
    <t>My Dental Home LLC/ Bilal Alnahass (member/agent)</t>
  </si>
  <si>
    <t>New Scope of Work 08-20-22: Replacement of existing floor finish,  patch and repair pre-existing damages of interior walls/ceilings,millwork/casework repairs, new paint finish of interior partitions, existing damaged window replacement at northwest corner.There are no changes to use of existing rooms, no alterations of existing partition layout, no MEPF alterations in work scope.</t>
  </si>
  <si>
    <t>27-16-207-020-0000-052-13721</t>
  </si>
  <si>
    <t>1700 RAVINIA PLACE</t>
  </si>
  <si>
    <t>BP-22-02598</t>
  </si>
  <si>
    <t>Commercial Alteration/Remodel W/Food - Existing</t>
  </si>
  <si>
    <t>Jewel-Osco</t>
  </si>
  <si>
    <t>relocation of drive up and go storage area to an existing storage area</t>
  </si>
  <si>
    <t>27-15-301-005-0000-000-16170</t>
  </si>
  <si>
    <t>9350 159TH STREET</t>
  </si>
  <si>
    <t>BP-22-02849</t>
  </si>
  <si>
    <t>Commercial Alteration/Remodel W/Food - New Tenant</t>
  </si>
  <si>
    <t>Haraz Orland Park, LLC Dba Haraz Coffee House</t>
  </si>
  <si>
    <t>interior remodel with food</t>
  </si>
  <si>
    <t>23-34-302-020-0000--121230</t>
  </si>
  <si>
    <t>13137 LAGRANGE ROAD</t>
  </si>
  <si>
    <t>TOTAL COMMERCIAL REMODELS</t>
  </si>
  <si>
    <t>BP-22-03074</t>
  </si>
  <si>
    <t>Alarm System (Security, Wired)</t>
  </si>
  <si>
    <t>Another Level Palos Heights Inc. Dba Another Level</t>
  </si>
  <si>
    <t>Install low voltage burglar alarm</t>
  </si>
  <si>
    <t>27-16-206-007-0000-120930</t>
  </si>
  <si>
    <t>15110 LAGRANGE ROAD # B</t>
  </si>
  <si>
    <t>BP-22-03064</t>
  </si>
  <si>
    <t>Commercial Electrical Permit</t>
  </si>
  <si>
    <t>Wheeler Enterprise LLC</t>
  </si>
  <si>
    <t>Changing Hid and Fluorescent light fixture to LED. Customer using ComED Energy Efficiency Rebate program</t>
  </si>
  <si>
    <t>27-15-304-003-0000-000-157990</t>
  </si>
  <si>
    <t>15561 94TH AVENUE</t>
  </si>
  <si>
    <t>BP-22-00586-01</t>
  </si>
  <si>
    <t>Signature Barn Banquets</t>
  </si>
  <si>
    <t>connect 2 a/c units to electric - original permit for a/c units BP-22-00586</t>
  </si>
  <si>
    <t>27-10-201-023-0000-999-171690</t>
  </si>
  <si>
    <t>8831 143RD STREET</t>
  </si>
  <si>
    <t>BP-22-03137</t>
  </si>
  <si>
    <t>Commercial Low Voltage</t>
  </si>
  <si>
    <t>GRC USA LLC Dba Garage</t>
  </si>
  <si>
    <t>cat 5 cabling for POS, data rack / cabinet</t>
  </si>
  <si>
    <t>27-10-301-007-0000-058-11495</t>
  </si>
  <si>
    <t>736 ORLAND SQUARE DRIVE G-10</t>
  </si>
  <si>
    <t>BP-22-03140</t>
  </si>
  <si>
    <t>Commercial Mechanical Replacement</t>
  </si>
  <si>
    <t>CIBC Bank - RTU X 9</t>
  </si>
  <si>
    <t>Replacement of 9 small package heating and air conditioning rooftop units same for same.</t>
  </si>
  <si>
    <t>27-10-100-106-0000-212-113620</t>
  </si>
  <si>
    <t>14497 JOHN HUMPHREY DRIVE</t>
  </si>
  <si>
    <t>BP-22-03136</t>
  </si>
  <si>
    <t>Rivera Fitness Center - RTU Replacement X 2</t>
  </si>
  <si>
    <t>Replacing 2 RTU.</t>
  </si>
  <si>
    <t>27-10-201-023-0000-073-10518</t>
  </si>
  <si>
    <t>8801 143RD STREET</t>
  </si>
  <si>
    <t>BP-22-03079</t>
  </si>
  <si>
    <t>Fox's Pizza</t>
  </si>
  <si>
    <t>Replace Roof Top Unit</t>
  </si>
  <si>
    <t>27-09-214-008-0000-052-5476</t>
  </si>
  <si>
    <t>9655 143RD STREET</t>
  </si>
  <si>
    <t>BP-22-03073</t>
  </si>
  <si>
    <t>Commercial Plumbing</t>
  </si>
  <si>
    <t>Oberweiss Dairy</t>
  </si>
  <si>
    <t>Install RPZ devices for chem dispensers</t>
  </si>
  <si>
    <t>27-13-402-008-0000-20940</t>
  </si>
  <si>
    <t>7202 159TH STREET</t>
  </si>
  <si>
    <t>BP-22-03156</t>
  </si>
  <si>
    <t>Add 8 watts 009 1/2" PRZ's at chemical station. Lower eye wash and install TMV. All work to be completed per Paul S due to business license inspection.</t>
  </si>
  <si>
    <t>BP-22-03078</t>
  </si>
  <si>
    <t>Electrical Low Voltage</t>
  </si>
  <si>
    <t>Dish Wireless - New Service Only</t>
  </si>
  <si>
    <t>New 200amp service only</t>
  </si>
  <si>
    <t>27-15-201-021-0000-000-11419</t>
  </si>
  <si>
    <t>8799 151ST STREET</t>
  </si>
  <si>
    <t>BP-22-03151</t>
  </si>
  <si>
    <t>Fences</t>
  </si>
  <si>
    <t>Ravinia Plaza - Fence</t>
  </si>
  <si>
    <t>Replace a wooden privacy fence with white pvc privacy fence 6ft tall.</t>
  </si>
  <si>
    <t>27-16-206-008-0000-000-2196</t>
  </si>
  <si>
    <t>15150 LAGRANGE ROAD</t>
  </si>
  <si>
    <t>BP-22-01654-01</t>
  </si>
  <si>
    <t>Fire Alarm</t>
  </si>
  <si>
    <t>Tesla Center</t>
  </si>
  <si>
    <t>Installation of Fire Alarm</t>
  </si>
  <si>
    <t>27-23-100-007-0000-000-9803</t>
  </si>
  <si>
    <t>8601 159TH STREET</t>
  </si>
  <si>
    <t>BP-22-02411-01</t>
  </si>
  <si>
    <t>Illinois Retina</t>
  </si>
  <si>
    <t>27-20-204-001-0000-999-171750</t>
  </si>
  <si>
    <t>16055 108TH AVENUE SUITE E</t>
  </si>
  <si>
    <t>BP-22-01077-01</t>
  </si>
  <si>
    <t>Fire Hood/Duct Permit</t>
  </si>
  <si>
    <t>Fatburger</t>
  </si>
  <si>
    <t>Installation of Hood/Duct System</t>
  </si>
  <si>
    <t>27-16-206-007-0000-120920</t>
  </si>
  <si>
    <t>15110 LAGRANGE ROAD # A</t>
  </si>
  <si>
    <t>BP-22-02702</t>
  </si>
  <si>
    <t>Fire Repair</t>
  </si>
  <si>
    <t>Moran-Shem Residence</t>
  </si>
  <si>
    <t>Repair to Residence Due to Fire Damage</t>
  </si>
  <si>
    <t>27-08-204-019-0000-023-3328</t>
  </si>
  <si>
    <t>14609 MORNINGSIDE ROAD</t>
  </si>
  <si>
    <t>BP-22-02929</t>
  </si>
  <si>
    <t>IH3 Property Illinois L.P.</t>
  </si>
  <si>
    <t>Fire Repair - Interior Demo, HVAC, Doors, Window and Roof Replacement</t>
  </si>
  <si>
    <t>27-16-110-003-0000-056-1295</t>
  </si>
  <si>
    <t>10231 HICKORY DRIVE</t>
  </si>
  <si>
    <t>BP-22-00886-01</t>
  </si>
  <si>
    <t>Fire Sprinkler Permit</t>
  </si>
  <si>
    <t>Installation of 290 Fire Sprinkler Heads</t>
  </si>
  <si>
    <t>BP-22-02598-01</t>
  </si>
  <si>
    <t>Jewel Osco</t>
  </si>
  <si>
    <t>Installation of 8 Fire Sprinkler Heads</t>
  </si>
  <si>
    <t>BP-22-01654-02</t>
  </si>
  <si>
    <t>Installation of 469 Fire Sprinkler Heads</t>
  </si>
  <si>
    <t>BP-22-03133</t>
  </si>
  <si>
    <t>Sewer Repair</t>
  </si>
  <si>
    <t>Orland Township - Sewer Repair</t>
  </si>
  <si>
    <t>Sewer repair.</t>
  </si>
  <si>
    <t>27-20-101-014-0000-000-136290</t>
  </si>
  <si>
    <t>16125 WOLF ROAD</t>
  </si>
  <si>
    <t>BP-22-02881</t>
  </si>
  <si>
    <t>Signs</t>
  </si>
  <si>
    <t>Davids Vacuums</t>
  </si>
  <si>
    <t>27-15-301-031-0000-000-64370</t>
  </si>
  <si>
    <t>9392 159TH STREET</t>
  </si>
  <si>
    <t>BP-22-01301</t>
  </si>
  <si>
    <t>Gravity Salon &amp; Spa</t>
  </si>
  <si>
    <t>27-14-300-065-0000-000-3524</t>
  </si>
  <si>
    <t>8752 159TH STREET  STE 9</t>
  </si>
  <si>
    <t>BP-22-03111</t>
  </si>
  <si>
    <t>Removery</t>
  </si>
  <si>
    <t>27-10-300-032-1005-058-129670</t>
  </si>
  <si>
    <t>31 ORLAND SQUARE DRIVE E</t>
  </si>
  <si>
    <t>BP-22-02769</t>
  </si>
  <si>
    <t>Wireless Facility/Tele Tower</t>
  </si>
  <si>
    <t>T-Mobile - Relocate from Temp to Water Tower</t>
  </si>
  <si>
    <t>T-Mobile relocation of equipment from Temp tower back to water tower.</t>
  </si>
  <si>
    <t>27-11-100-016-0000-049-89480</t>
  </si>
  <si>
    <t>14605 88TH AVENUE</t>
  </si>
  <si>
    <t>BP-22-02796</t>
  </si>
  <si>
    <t>Sprint - Crown Castle</t>
  </si>
  <si>
    <t>Antenna upgrade.</t>
  </si>
  <si>
    <t>BP-22-03149</t>
  </si>
  <si>
    <t>T-Mobile - Crown Castle</t>
  </si>
  <si>
    <t>TOTAL COMMERCIAL MISC.</t>
  </si>
  <si>
    <t>TOTAL COMMERCIAL DEMO</t>
  </si>
  <si>
    <t>BP-22-03060</t>
  </si>
  <si>
    <t>Commercial Occupancy-No Work</t>
  </si>
  <si>
    <t>Supply U Corporation, Inc.</t>
  </si>
  <si>
    <t>no work</t>
  </si>
  <si>
    <t>28-18-309-009-0000-014-12274</t>
  </si>
  <si>
    <t>15632 70TH COURT</t>
  </si>
  <si>
    <t>BP-22-03003</t>
  </si>
  <si>
    <t>Alwan Printing Inc.
10496-98 163rd Place</t>
  </si>
  <si>
    <t>27-20-404-006-0000-001-113900</t>
  </si>
  <si>
    <t>10496 163RD PLACE</t>
  </si>
  <si>
    <t>BP-22-02837</t>
  </si>
  <si>
    <t>N Hasan, MD SC Dba Optium Endocrine Care Cosmetico Med Spa</t>
  </si>
  <si>
    <t>09-06-203-031-0000-188-117460</t>
  </si>
  <si>
    <t>11528 183RD PLACE NE</t>
  </si>
  <si>
    <t>BP-22-03076</t>
  </si>
  <si>
    <t>360 Body Sculpt LLC</t>
  </si>
  <si>
    <t>27-10-301-013-0000-058-153010</t>
  </si>
  <si>
    <t>64 ORLAND SQUARE DRIVE # 112</t>
  </si>
  <si>
    <t>BP-22-02975</t>
  </si>
  <si>
    <t>Performing Rigs, LLC Dba Performing Rigs</t>
  </si>
  <si>
    <t>27-03-100-015-0000--157850</t>
  </si>
  <si>
    <t>13607 SOUTHWEST HIGHWAY #D</t>
  </si>
  <si>
    <t>BP-22-03056</t>
  </si>
  <si>
    <t>Trainor Ruelas &amp; Assoc - Dba Business Advisors</t>
  </si>
  <si>
    <t>no work - applicant put address as Ste 105, our system had O-5</t>
  </si>
  <si>
    <t>27-09-215-040-1001-000-5418</t>
  </si>
  <si>
    <t>14340 LAGRANGE ROAD O-5</t>
  </si>
  <si>
    <t>BP-22-03062</t>
  </si>
  <si>
    <t>Jaber Glamour Salon</t>
  </si>
  <si>
    <t>27-30-400-019-0000-000-77080</t>
  </si>
  <si>
    <t>11308 SOUTHWEST HIGHWAY</t>
  </si>
  <si>
    <t>TOTAL COMMERCIAL OCCUPANCY ONLY</t>
  </si>
  <si>
    <t>TOTAL ALL COMMERCIAL</t>
  </si>
  <si>
    <t>RESIDENTIAL PERMITS</t>
  </si>
  <si>
    <t>BP-22-03101</t>
  </si>
  <si>
    <t>Residential New Construction Bluff Pointe</t>
  </si>
  <si>
    <t>O'Malley Builders - Lot 6</t>
  </si>
  <si>
    <t>New Single Family Residence</t>
  </si>
  <si>
    <t>27-30-201-021-0000-000-156260</t>
  </si>
  <si>
    <t>17028 MONARCH DR</t>
  </si>
  <si>
    <t>BP-22-02398</t>
  </si>
  <si>
    <t>McNaughton Development 
Bluff Pointe Townhomes Building K Unit 43</t>
  </si>
  <si>
    <t>Construction of New Residential Townhome</t>
  </si>
  <si>
    <t>27-30-201-021-0000-000-156400</t>
  </si>
  <si>
    <t>17044 FOXTAIL DR Unit 43</t>
  </si>
  <si>
    <t>BP-22-02401</t>
  </si>
  <si>
    <t>McNaughton Development 
Bluff Pointe Townhomes Building K Unit 47</t>
  </si>
  <si>
    <t>27-30-201-021-0000-000-156410</t>
  </si>
  <si>
    <t>17052 FOXTAIL DR Unit 47</t>
  </si>
  <si>
    <t>BP-22-02399</t>
  </si>
  <si>
    <t>McNaughton Development 
Bluff Pointe Townhomes Building K Unit 44</t>
  </si>
  <si>
    <t>27-30-201-021-0000-999-171980</t>
  </si>
  <si>
    <t>17046 FOXTAIL DR Unit 44</t>
  </si>
  <si>
    <t>BP-22-02402</t>
  </si>
  <si>
    <t>McNaughton Development 
Bluff Pointe Townhomes Building K Unit 46</t>
  </si>
  <si>
    <t>27-30-201-021-0000-999-172000</t>
  </si>
  <si>
    <t>17050 FOXTAIL DR Unit 46</t>
  </si>
  <si>
    <t>TOTAL RESIDENTIAL NEW</t>
  </si>
  <si>
    <t>BP-22-02995</t>
  </si>
  <si>
    <t>Residential Remodel/Repair Permits</t>
  </si>
  <si>
    <t>WWP</t>
  </si>
  <si>
    <t>Interior Remodel - Kitcen remodel and flooring through out the first floor</t>
  </si>
  <si>
    <t>27-03-303-003-0000-035-1714</t>
  </si>
  <si>
    <t>14012 WILLIAM DRIVE</t>
  </si>
  <si>
    <t>BP-22-03120</t>
  </si>
  <si>
    <t>CTLTC TRUST</t>
  </si>
  <si>
    <t>Interior Remodel</t>
  </si>
  <si>
    <t>27-31-409-042-0000-156-78650</t>
  </si>
  <si>
    <t>18219 AUTUMN RIDGE DRIVE</t>
  </si>
  <si>
    <t>BP-22-03053</t>
  </si>
  <si>
    <t>Medinger Residence</t>
  </si>
  <si>
    <t>Interior Remodel Bathroom and Kitchen</t>
  </si>
  <si>
    <t>27-16-106-006-0000-056-8413</t>
  </si>
  <si>
    <t>15161 HIGHLAND AVENUE</t>
  </si>
  <si>
    <t>TOTAL RESIDENTIAL REMODELS/ADDITIONS</t>
  </si>
  <si>
    <t>TOTAL IN GROUND SWIMMING POOLS</t>
  </si>
  <si>
    <t>TOTAL RESIDENTIAL DEMO's</t>
  </si>
  <si>
    <t>BP-22-03048</t>
  </si>
  <si>
    <t>Deck Repair (Decking, Rails)</t>
  </si>
  <si>
    <t>Miller/Price Residence</t>
  </si>
  <si>
    <t>Replacement of Decking and Rails - NO Size or Structual Change</t>
  </si>
  <si>
    <t>27-03-409-047-0000-141-60980</t>
  </si>
  <si>
    <t>8807 BERKLEY COURT</t>
  </si>
  <si>
    <t>BP-22-03051</t>
  </si>
  <si>
    <t>Halloran/Blatzer/Larsen/Fron/Fasano Residences</t>
  </si>
  <si>
    <t>Replacement of Decking and Railings - No Size or Structual Changes</t>
  </si>
  <si>
    <t>27-03-409-042-0000-141-60970</t>
  </si>
  <si>
    <t>8808 BERKLEY COURT</t>
  </si>
  <si>
    <t>BP-22-03049</t>
  </si>
  <si>
    <t>Callahan/Pacella/Lesak Residences</t>
  </si>
  <si>
    <t>Replacement of Decking and Railings - No Size or Structual Change</t>
  </si>
  <si>
    <t>27-03-409-046-0000-141-60990</t>
  </si>
  <si>
    <t>8809 BERKLEY COURT</t>
  </si>
  <si>
    <t>BP-22-03052</t>
  </si>
  <si>
    <t>Lesnicki/Smith/Houtsma/Friel Residences</t>
  </si>
  <si>
    <t>Replacement of Decking and Railings - No Size or Structural Changes</t>
  </si>
  <si>
    <t>27-03-409-043-0000-141-61000</t>
  </si>
  <si>
    <t>8810 BERKLEY COURT</t>
  </si>
  <si>
    <t>BP-22-03050</t>
  </si>
  <si>
    <t>Gedraitis/Cebrat Residences</t>
  </si>
  <si>
    <t>27-03-409-032-0000-141-61080</t>
  </si>
  <si>
    <t>8822 BERKLEY COURT</t>
  </si>
  <si>
    <t>BP-21-01011</t>
  </si>
  <si>
    <t>Decks</t>
  </si>
  <si>
    <t>Dimpeno Residence</t>
  </si>
  <si>
    <t>Build Deck Around Pool</t>
  </si>
  <si>
    <t>27-32-209-005-0000-152-73770</t>
  </si>
  <si>
    <t>10433 VENICE LANE</t>
  </si>
  <si>
    <t>BP-22-03098</t>
  </si>
  <si>
    <t>Parizek Residence</t>
  </si>
  <si>
    <t>Installation of SimpliSafe Alarm</t>
  </si>
  <si>
    <t>27-13-109-013-0000-013-6926</t>
  </si>
  <si>
    <t>15140 LILAC COURT</t>
  </si>
  <si>
    <t>BP-22-03105</t>
  </si>
  <si>
    <t>Electrical Residential Permit</t>
  </si>
  <si>
    <t>Atieh Residence</t>
  </si>
  <si>
    <t>Installation of Electric Car Charger in Garage</t>
  </si>
  <si>
    <t>27-17-313-003-0000-168-85840</t>
  </si>
  <si>
    <t>10919 GLENLAKE DRIVE</t>
  </si>
  <si>
    <t>BP-22-03123</t>
  </si>
  <si>
    <t>Cunningham Residence</t>
  </si>
  <si>
    <t>Install heat cable gutter guards on 21ft of gutters by the chimney.</t>
  </si>
  <si>
    <t>27-30-415-042-0000-007-39940</t>
  </si>
  <si>
    <t>17300 LAKEBROOK DRIVE</t>
  </si>
  <si>
    <t>BP-22-02324</t>
  </si>
  <si>
    <t>Leib Residence</t>
  </si>
  <si>
    <t>Installation of EV Charger in Garage</t>
  </si>
  <si>
    <t>27-11-209-016-0000-081-14357</t>
  </si>
  <si>
    <t>8020 REVELL COURT</t>
  </si>
  <si>
    <t>BP-22-03044</t>
  </si>
  <si>
    <t>Environmental Technology</t>
  </si>
  <si>
    <t>Assi Residence</t>
  </si>
  <si>
    <t>Installation of rooftop solar panels.</t>
  </si>
  <si>
    <t>27-13-111-024-0000-013-7185</t>
  </si>
  <si>
    <t>7749 SEQUOIA COURT</t>
  </si>
  <si>
    <t>BP-22-03040</t>
  </si>
  <si>
    <t>Malec Residence</t>
  </si>
  <si>
    <t>27-15-107-033-0000-057-2502</t>
  </si>
  <si>
    <t>15341 OXFORD DRIVE</t>
  </si>
  <si>
    <t>BP-22-03042</t>
  </si>
  <si>
    <t>Bertocchi Residence</t>
  </si>
  <si>
    <t>27-30-302-012-0000-007-8710</t>
  </si>
  <si>
    <t>17188 BRUSHWOOD LANE</t>
  </si>
  <si>
    <t>BP-22-03039</t>
  </si>
  <si>
    <t>Oliva Residence</t>
  </si>
  <si>
    <t>27-15-412-020-0000-064-12874</t>
  </si>
  <si>
    <t>9131 DEWBERRY LANE</t>
  </si>
  <si>
    <t>BP-22-01980</t>
  </si>
  <si>
    <t>Amin Residence</t>
  </si>
  <si>
    <t>27-15-412-028-0000-064-12866</t>
  </si>
  <si>
    <t>15531 DEWBERRY LANE</t>
  </si>
  <si>
    <t>BP-22-03045</t>
  </si>
  <si>
    <t>Poothakary Residence</t>
  </si>
  <si>
    <t>27-32-208-005-0000-152-73710</t>
  </si>
  <si>
    <t>10549 DIEGO LANE</t>
  </si>
  <si>
    <t>BP-22-03104</t>
  </si>
  <si>
    <t>Awadalla Residence</t>
  </si>
  <si>
    <t>27-06-407-007-0000-021-31810</t>
  </si>
  <si>
    <t>14207 CREEKSIDE DRIVE</t>
  </si>
  <si>
    <t>BP-22-03070</t>
  </si>
  <si>
    <t>Houlihan Residence - Rooftop Solar</t>
  </si>
  <si>
    <t>27-10-207-010-0000-026-4476</t>
  </si>
  <si>
    <t>9048 FAIRWAY DRIVE</t>
  </si>
  <si>
    <t>BP-22-03041</t>
  </si>
  <si>
    <t>Osaghae Residence</t>
  </si>
  <si>
    <t>27-17-304-022-0000-168-85540</t>
  </si>
  <si>
    <t>10840 SOMER LANE</t>
  </si>
  <si>
    <t>BP-22-03069</t>
  </si>
  <si>
    <t>Sallouha Residence</t>
  </si>
  <si>
    <t>27-03-404-019-0000-017-6337</t>
  </si>
  <si>
    <t>8935 140TH STREET</t>
  </si>
  <si>
    <t>BP-22-03131</t>
  </si>
  <si>
    <t>Kalcsits Residence</t>
  </si>
  <si>
    <t>Installation of 6ft wood fence (3 sections).</t>
  </si>
  <si>
    <t>27-15-208-015-0000-057-6135</t>
  </si>
  <si>
    <t>9131 WINDSOR DRIVE</t>
  </si>
  <si>
    <t>BP-22-02942</t>
  </si>
  <si>
    <t>Vasel Residence</t>
  </si>
  <si>
    <t>Installation of 6ft wood fence.</t>
  </si>
  <si>
    <t>27-15-218-010-0000-060-13130</t>
  </si>
  <si>
    <t>8909 WHEELER DRIVE</t>
  </si>
  <si>
    <t>BP-22-03113</t>
  </si>
  <si>
    <t>Silva Residence</t>
  </si>
  <si>
    <t>Installation of 6ft vinyl fence.</t>
  </si>
  <si>
    <t>27-11-102-018-0000-049-4796</t>
  </si>
  <si>
    <t>8540 144TH STREET</t>
  </si>
  <si>
    <t>BP-22-03046</t>
  </si>
  <si>
    <t>Jackson Residence</t>
  </si>
  <si>
    <t>Installation of 5ft aluminum fence.</t>
  </si>
  <si>
    <t>27-29-402-010-0000-197-104800</t>
  </si>
  <si>
    <t>10647 OLDE MILL DRIVE</t>
  </si>
  <si>
    <t>BP-22-03114</t>
  </si>
  <si>
    <t>Torres Residence</t>
  </si>
  <si>
    <t>27-14-214-019-0000-029-5752</t>
  </si>
  <si>
    <t>15311 82ND AVENUE</t>
  </si>
  <si>
    <t>BP-22-03059</t>
  </si>
  <si>
    <t>Hatcher Residence</t>
  </si>
  <si>
    <t>27-29-416-008-0000-140-59530</t>
  </si>
  <si>
    <t>10425 EMERALD AVENUE</t>
  </si>
  <si>
    <t>BP-22-03096</t>
  </si>
  <si>
    <t>Gorski Residence - Replace 6 Cedar Fence Posts</t>
  </si>
  <si>
    <t>replacing 6 fence cedar posts, same material - not changing fence panels</t>
  </si>
  <si>
    <t>27-29-106-011-0000-045-25990</t>
  </si>
  <si>
    <t>11000 LAUREL HILL DRIVE</t>
  </si>
  <si>
    <t>BP-22-03102</t>
  </si>
  <si>
    <t>Panos-Schultz Residence</t>
  </si>
  <si>
    <t>Installation of 6ft wood fence; replacement fence.</t>
  </si>
  <si>
    <t>27-15-104-002-0000-057-2470</t>
  </si>
  <si>
    <t>15333 REGENT DRIVE</t>
  </si>
  <si>
    <t>BP-22-03072</t>
  </si>
  <si>
    <t>Furnace-Air Conditioner Replacements</t>
  </si>
  <si>
    <t>Kocinski Residence - Replacement Furnaces X 2</t>
  </si>
  <si>
    <t>Installation of replacement furnaces x 2.</t>
  </si>
  <si>
    <t>27-06-308-004-0000-047-89400</t>
  </si>
  <si>
    <t>11707 LONG RUN DRIVE</t>
  </si>
  <si>
    <t>BP-22-03082</t>
  </si>
  <si>
    <t>Wolf Residence-Furnace &amp; AC Replacement</t>
  </si>
  <si>
    <t>Furnace &amp; AC Replacement</t>
  </si>
  <si>
    <t>27-32-313-004-1014-189-105440</t>
  </si>
  <si>
    <t>11131 WATERS EDGE DRIVE 4B</t>
  </si>
  <si>
    <t>BP-22-03134</t>
  </si>
  <si>
    <t>Kjeldsen Residence - Replacement Furnace</t>
  </si>
  <si>
    <t>Installation of replacement furance.</t>
  </si>
  <si>
    <t>27-13-201-029-1013-013-12566</t>
  </si>
  <si>
    <t>15240 73RD COURT</t>
  </si>
  <si>
    <t>BP-22-03108</t>
  </si>
  <si>
    <t>Ipema Residence - Replacement FURNACE</t>
  </si>
  <si>
    <t>Installation of replacement furnace.</t>
  </si>
  <si>
    <t>27-02-210-015-0000-091-2219</t>
  </si>
  <si>
    <t>8337 138TH PLACE</t>
  </si>
  <si>
    <t>BP-22-03166</t>
  </si>
  <si>
    <t>Matthews Residence - Replace Furnace</t>
  </si>
  <si>
    <t>Replace furnace</t>
  </si>
  <si>
    <t>27-05-316-012-0000-201-109750</t>
  </si>
  <si>
    <t>14030 FERMOY AVENUE</t>
  </si>
  <si>
    <t>BP-22-03055</t>
  </si>
  <si>
    <t>McKnight Residence-Furnace Replacement</t>
  </si>
  <si>
    <t>Furnace Replacement</t>
  </si>
  <si>
    <t>27-08-102-011-0000-117-53950</t>
  </si>
  <si>
    <t>10844 CRYSTAL RIDGE COURT</t>
  </si>
  <si>
    <t>BP-22-03092</t>
  </si>
  <si>
    <t>Pollock Residence: Furnace Replacement</t>
  </si>
  <si>
    <t>Replace furnace; AFUE 96%</t>
  </si>
  <si>
    <t>27-08-207-002-0000-023-3308</t>
  </si>
  <si>
    <t>14648 CRYSTAL TREE DRIVE</t>
  </si>
  <si>
    <t>BP-22-03116</t>
  </si>
  <si>
    <t>Fernandez Residence - Replacement Furnace</t>
  </si>
  <si>
    <t>27-13-200-024-0000-013-81330</t>
  </si>
  <si>
    <t>15429 BEGONIA COURT</t>
  </si>
  <si>
    <t>BP-22-03115</t>
  </si>
  <si>
    <t>Kerlin Residence - Replacement Furnace</t>
  </si>
  <si>
    <t>27-32-204-014-0000-152-73260</t>
  </si>
  <si>
    <t>17624 CAPISTRANO LANE</t>
  </si>
  <si>
    <t>BP-22-03144</t>
  </si>
  <si>
    <t>Trogu Residence - Replacement Furnace and AC</t>
  </si>
  <si>
    <t>Installation of replacement furnace and air conditioner.</t>
  </si>
  <si>
    <t>27-15-215-005-0000-060-6192</t>
  </si>
  <si>
    <t>15418 BLACK FRIARS ROAD</t>
  </si>
  <si>
    <t>BP-22-03158</t>
  </si>
  <si>
    <t>Duchovitz Residence - Furnace Replacement</t>
  </si>
  <si>
    <t>Replace furnace; 80% AFUE</t>
  </si>
  <si>
    <t>27-15-418-002-0000-032-12904</t>
  </si>
  <si>
    <t>15650 TORREY PINES DRIVE</t>
  </si>
  <si>
    <t>BP-22-03162</t>
  </si>
  <si>
    <t>Shestokas Residence - Furnace &amp; A/C Replacement</t>
  </si>
  <si>
    <t>Replace furnace and A/C</t>
  </si>
  <si>
    <t>27-29-214-025-0000-048-44640</t>
  </si>
  <si>
    <t>16819 SPICEBUSH LANE</t>
  </si>
  <si>
    <t>BP-22-03146</t>
  </si>
  <si>
    <t>Anyanwu Residence - Replacement Furnace and Ac</t>
  </si>
  <si>
    <t>27-30-202-001-0000-087-55470</t>
  </si>
  <si>
    <t>16734 STEEPLECHASE PARKWAY</t>
  </si>
  <si>
    <t>BP-22-03145</t>
  </si>
  <si>
    <t>Beck Residence - Replacement Furnace</t>
  </si>
  <si>
    <t>27-06-402-006-0000-021-32300</t>
  </si>
  <si>
    <t>14018 STONEGATE LANE</t>
  </si>
  <si>
    <t>BP-22-03034</t>
  </si>
  <si>
    <t>DiGiacomo Residence - Replacement Garage Heaters X 2</t>
  </si>
  <si>
    <t>Garage heater replacement x 2.</t>
  </si>
  <si>
    <t>27-14-414-005-1063-030-27670</t>
  </si>
  <si>
    <t>15722 LAKE HILLS COURT 2N</t>
  </si>
  <si>
    <t>BP-22-03068</t>
  </si>
  <si>
    <t>Lawson Residence - Replacement Furnace</t>
  </si>
  <si>
    <t>27-30-401-001-0000-007-1516</t>
  </si>
  <si>
    <t>17181 KROPP COURT</t>
  </si>
  <si>
    <t>BP-22-03167</t>
  </si>
  <si>
    <t>Bush Residence - Furnace Replacement</t>
  </si>
  <si>
    <t>27-14-109-083-0000-060-8080</t>
  </si>
  <si>
    <t>8693 RAINTREE LANE</t>
  </si>
  <si>
    <t>BP-22-03038</t>
  </si>
  <si>
    <t>Hot Tub or Spa</t>
  </si>
  <si>
    <t>Dharamsy Residence</t>
  </si>
  <si>
    <t>Installation of Hot Tub/Spa</t>
  </si>
  <si>
    <t>27-01-306-020-0000-038-13347</t>
  </si>
  <si>
    <t>7933 CAMBRIDGE DRIVE</t>
  </si>
  <si>
    <t>BP-22-02952</t>
  </si>
  <si>
    <t>Patio</t>
  </si>
  <si>
    <t>Behrami Residence</t>
  </si>
  <si>
    <t>Remove and Replace Patio and Walkway with Pavers - NO SIZE CHANGE</t>
  </si>
  <si>
    <t>27-02-307-025-0000-091-6572</t>
  </si>
  <si>
    <t>8345 MARGERITA AVENUE</t>
  </si>
  <si>
    <t>BP-22-02953</t>
  </si>
  <si>
    <t>Residential Minor Work</t>
  </si>
  <si>
    <t>Replace Vynal Floors, Remove Tiles from Bathroom Wall, Remove and Reinstall Vanity and Toilet in Bathroom, Install GFI Outlets in Bathroom and Kitchen</t>
  </si>
  <si>
    <t>BP-22-02860</t>
  </si>
  <si>
    <t>Retaining Wall 3 Ft and Under</t>
  </si>
  <si>
    <t>Younquist Residence</t>
  </si>
  <si>
    <t>Remove and Relocate Existing Retaining Wall</t>
  </si>
  <si>
    <t>27-09-123-015-0000-052-14184</t>
  </si>
  <si>
    <t>14520 WESTWOOD DRIVE</t>
  </si>
  <si>
    <t>BP-22-03063</t>
  </si>
  <si>
    <t>Roof</t>
  </si>
  <si>
    <t>Sickler Residence</t>
  </si>
  <si>
    <t>Tear off and re-roof.</t>
  </si>
  <si>
    <t>27-15-206-003-0000-057-6134</t>
  </si>
  <si>
    <t>9130 WINDSOR DRIVE</t>
  </si>
  <si>
    <t>BP-22-03125</t>
  </si>
  <si>
    <t>Schlenker Residence</t>
  </si>
  <si>
    <t>Replacing roof; no tear off</t>
  </si>
  <si>
    <t>27-02-313-012-0000-97520</t>
  </si>
  <si>
    <t>14126 86TH PLACE</t>
  </si>
  <si>
    <t>BP-22-03065</t>
  </si>
  <si>
    <t>Zamarripa Residence</t>
  </si>
  <si>
    <t>Tear off and re-roof, replace gutters.</t>
  </si>
  <si>
    <t>27-10-211-002-0000-026-4665</t>
  </si>
  <si>
    <t>8807 GOLFVIEW DRIVE</t>
  </si>
  <si>
    <t>BP-22-03030</t>
  </si>
  <si>
    <t>Medinger Residence-Roof</t>
  </si>
  <si>
    <t>Applying one (1) layer of shingles to existing roof</t>
  </si>
  <si>
    <t>BP-22-03085</t>
  </si>
  <si>
    <t>Poepsel Residence</t>
  </si>
  <si>
    <t>27-14-204-028-0000-029-5584</t>
  </si>
  <si>
    <t>15223 SUNSET RIDGE DRIVE</t>
  </si>
  <si>
    <t>BP-22-03084</t>
  </si>
  <si>
    <t>Witek Residence</t>
  </si>
  <si>
    <t>27-16-209-056-1002-086-131720</t>
  </si>
  <si>
    <t>9950 SHADY LANE #1B</t>
  </si>
  <si>
    <t>BP-22-03110</t>
  </si>
  <si>
    <t>Manorhomes of Somerset Park - Sewer Repair</t>
  </si>
  <si>
    <t>27-10-400-023-1001-082-13466</t>
  </si>
  <si>
    <t>9035 SOMERSET COURT</t>
  </si>
  <si>
    <t>BP-22-02013</t>
  </si>
  <si>
    <t>Sheds</t>
  </si>
  <si>
    <t>Famous Daves</t>
  </si>
  <si>
    <t>Installation of Shed on Existing Concrete Pad</t>
  </si>
  <si>
    <t>28-18-308-001-0000-014-206</t>
  </si>
  <si>
    <t>15657 HARLEM AVENUE</t>
  </si>
  <si>
    <t>BP-22-03119</t>
  </si>
  <si>
    <t>Siding, Gutters and Fascia</t>
  </si>
  <si>
    <t>Drnec Residence</t>
  </si>
  <si>
    <t>Replace gutters.</t>
  </si>
  <si>
    <t>27-11-111-006-0000-049-4874</t>
  </si>
  <si>
    <t>8717 GOLFVIEW DRIVE</t>
  </si>
  <si>
    <t>BP-22-03028</t>
  </si>
  <si>
    <t>Replace siding on home.</t>
  </si>
  <si>
    <t>BP-22-03142</t>
  </si>
  <si>
    <t>Long Run Condominium Assoc.</t>
  </si>
  <si>
    <t>Replace a piece of missing metal on 11850 Windmere Court. Replace missing fascia on gable on 11850 Windmere Court.</t>
  </si>
  <si>
    <t>27-06-311-026-1013-047-84460</t>
  </si>
  <si>
    <t>11850 WINDEMERE COURT METER</t>
  </si>
  <si>
    <t>BP-22-03163</t>
  </si>
  <si>
    <t>Vargas Residence</t>
  </si>
  <si>
    <t>Remove &amp; replace 15.75 squares of siding.</t>
  </si>
  <si>
    <t>27-14-105-003-0000-085-9790</t>
  </si>
  <si>
    <t>8455 TEE BROOK DRIVE</t>
  </si>
  <si>
    <t>BP-22-03130</t>
  </si>
  <si>
    <t>Stone Residence</t>
  </si>
  <si>
    <t>Install aluminum gutter and downspout on north side of lower elevation only.</t>
  </si>
  <si>
    <t>27-03-413-014-0000-035-6358</t>
  </si>
  <si>
    <t>14133 TRENTON AVENUE</t>
  </si>
  <si>
    <t>BP-22-03121</t>
  </si>
  <si>
    <t>Wasilewski Residence</t>
  </si>
  <si>
    <t>Install 7 squares of siding.</t>
  </si>
  <si>
    <t>27-13-106-010-0000-013-7178</t>
  </si>
  <si>
    <t>7818 SEQUOIA COURT</t>
  </si>
  <si>
    <t>BP-22-03177</t>
  </si>
  <si>
    <t>Dorken Residence</t>
  </si>
  <si>
    <t>Replace 15.75 squares of siding. No structural changes.</t>
  </si>
  <si>
    <t>27-09-311-008-0000-056-7512</t>
  </si>
  <si>
    <t>14765 PARK LANE</t>
  </si>
  <si>
    <t>BP-22-03043</t>
  </si>
  <si>
    <t>Slaviero/Sizemore Residence</t>
  </si>
  <si>
    <t>Remove existing siding, install new siding and soffit.</t>
  </si>
  <si>
    <t>27-11-105-007-0000-049-4717</t>
  </si>
  <si>
    <t>14525 85TH AVENUE</t>
  </si>
  <si>
    <t>BP-22-03057</t>
  </si>
  <si>
    <t>Water Heater Residential</t>
  </si>
  <si>
    <t>Pierson Residence</t>
  </si>
  <si>
    <t>Installation of replacement water heater.</t>
  </si>
  <si>
    <t>27-10-400-042-1012-082-170270</t>
  </si>
  <si>
    <t>9127 SANDPIPER COURT</t>
  </si>
  <si>
    <t>BP-22-03054</t>
  </si>
  <si>
    <t>Johnson Residence</t>
  </si>
  <si>
    <t>Installation of residential water heater.</t>
  </si>
  <si>
    <t>27-15-222-013-0000-057-30300</t>
  </si>
  <si>
    <t>15115 REGENT DRIVE</t>
  </si>
  <si>
    <t>BP-22-03089</t>
  </si>
  <si>
    <t>Windows, Doors</t>
  </si>
  <si>
    <t>Rafati Residence</t>
  </si>
  <si>
    <t>Replace windows</t>
  </si>
  <si>
    <t>27-01-310-020-0000-038-48960</t>
  </si>
  <si>
    <t>14115 SCOTT LANE</t>
  </si>
  <si>
    <t>BP-22-03099</t>
  </si>
  <si>
    <t>Niedoborski Residence</t>
  </si>
  <si>
    <t>replace exterior basement door and storm door</t>
  </si>
  <si>
    <t>27-09-302-008-0000-052-14023</t>
  </si>
  <si>
    <t>14822 WEST AVENUE</t>
  </si>
  <si>
    <t>BP-22-03088</t>
  </si>
  <si>
    <t>Debellis Residence</t>
  </si>
  <si>
    <t>Replace 1 entry door and 1 patio door; no size change.</t>
  </si>
  <si>
    <t>27-10-208-018-0000-026-4503</t>
  </si>
  <si>
    <t>14600 POPLAR ROAD</t>
  </si>
  <si>
    <t>BP-22-03147</t>
  </si>
  <si>
    <t>Yurachek Residence</t>
  </si>
  <si>
    <t>Replace entry door &amp; side panel; replace interior garage entry door</t>
  </si>
  <si>
    <t>27-08-202-012-0000-023-3155</t>
  </si>
  <si>
    <t>10428 MORNINGSIDE COURT</t>
  </si>
  <si>
    <t>BP-22-02649</t>
  </si>
  <si>
    <t>Thompson Residence</t>
  </si>
  <si>
    <t>Replace three (3) windows, no modifications.</t>
  </si>
  <si>
    <t>27-16-402-016-1032-104-65170</t>
  </si>
  <si>
    <t>15725 RAVINIA AVENUE 2E</t>
  </si>
  <si>
    <t>BP-22-02840</t>
  </si>
  <si>
    <t>Quagliani and Corbin Residence</t>
  </si>
  <si>
    <t>Replacing one window; no size change.</t>
  </si>
  <si>
    <t>27-32-400-027-1108-025-8482</t>
  </si>
  <si>
    <t>10623 LYNN DRIVE</t>
  </si>
  <si>
    <t>BP-22-03107</t>
  </si>
  <si>
    <t>Vachhani Residence</t>
  </si>
  <si>
    <t>Replace patio door; no size change</t>
  </si>
  <si>
    <t>27-18-104-039-0000-002-54160</t>
  </si>
  <si>
    <t>15240 COTTONWOOD COURT</t>
  </si>
  <si>
    <t>BP-22-02638</t>
  </si>
  <si>
    <t>Menza Residence</t>
  </si>
  <si>
    <t>27-11-203-031-0000-093-13558</t>
  </si>
  <si>
    <t>14437 BROMLEY STREET</t>
  </si>
  <si>
    <t>BP-22-03097</t>
  </si>
  <si>
    <t>Petraitis Residence</t>
  </si>
  <si>
    <t>Replace patio door; U-Factor 0.30</t>
  </si>
  <si>
    <t>27-30-410-007-0000-007-1389</t>
  </si>
  <si>
    <t>11555 BROOKWOOD DRIVE</t>
  </si>
  <si>
    <t>BP-22-03029</t>
  </si>
  <si>
    <t>Medinger Residence-Doors</t>
  </si>
  <si>
    <t>Replace two (2) exterior doors (front/back doors).</t>
  </si>
  <si>
    <t>BP-22-03091</t>
  </si>
  <si>
    <t>Guerna Residence</t>
  </si>
  <si>
    <t>Replace 1 entry door; no size change.</t>
  </si>
  <si>
    <t>27-09-112-016-0000-052-14129</t>
  </si>
  <si>
    <t>14435 HIGHLAND AVENUE</t>
  </si>
  <si>
    <t>BP-22-03117</t>
  </si>
  <si>
    <t>Nkwogu Residence</t>
  </si>
  <si>
    <t>Installation of 3 replacement windows; no size change.</t>
  </si>
  <si>
    <t>27-30-407-009-0000-007-1405</t>
  </si>
  <si>
    <t>17288 HIGHWOOD DRIVE</t>
  </si>
  <si>
    <t>BP-22-03138</t>
  </si>
  <si>
    <t>Swan Residence</t>
  </si>
  <si>
    <t>Installation of 9 replacement windows and 1 bow window; no size change.</t>
  </si>
  <si>
    <t>27-03-101-027-0000-054-60230</t>
  </si>
  <si>
    <t>13615 HOWE DRIVE</t>
  </si>
  <si>
    <t>BP-22-03094</t>
  </si>
  <si>
    <t>Barkowski Residence - 19 Windows</t>
  </si>
  <si>
    <t>replace 19 windows - same size</t>
  </si>
  <si>
    <t>27-09-305-014-0000-056-7569</t>
  </si>
  <si>
    <t>10149 HUNTINGTON COURT</t>
  </si>
  <si>
    <t>BP-22-03139</t>
  </si>
  <si>
    <t>Abdallah Residence</t>
  </si>
  <si>
    <t>Replacing 6 windows; no size change.</t>
  </si>
  <si>
    <t>27-17-303-005-0000-101-15260</t>
  </si>
  <si>
    <t>10891 JILLIAN ROAD</t>
  </si>
  <si>
    <t>BP-22-03153</t>
  </si>
  <si>
    <t>Gaj Residence</t>
  </si>
  <si>
    <t>Replacement of front door and back patio door; no size change.</t>
  </si>
  <si>
    <t>27-31-111-004-0000-096-33300</t>
  </si>
  <si>
    <t>17624 GREENFIELD COURT</t>
  </si>
  <si>
    <t>BP-22-03081</t>
  </si>
  <si>
    <t>Wyroba Residence</t>
  </si>
  <si>
    <t>Replace 22 windows, front door; sliding door; no size changes.</t>
  </si>
  <si>
    <t>27-13-311-006-0000-031-14455</t>
  </si>
  <si>
    <t>15625 HARBOR TOWN DRIVE</t>
  </si>
  <si>
    <t>BP-22-02461</t>
  </si>
  <si>
    <t>Sinadinos Residence</t>
  </si>
  <si>
    <t>Replace one (1) window, no modifications, like for like.</t>
  </si>
  <si>
    <t>27-32-312-005-1034-189-105480</t>
  </si>
  <si>
    <t>11110 WATERS EDGE DRIVE 1B</t>
  </si>
  <si>
    <t>BP-22-03083</t>
  </si>
  <si>
    <t>Replace one (1) window in existing opening, no changes.</t>
  </si>
  <si>
    <t>27-31-305-013-0000-185-95860</t>
  </si>
  <si>
    <t>18257 BRECKENRIDGE BOULEVARD</t>
  </si>
  <si>
    <t>TOTAL RESIDENTIAL MISC.</t>
  </si>
  <si>
    <t>TOTAL ALL RESIDENTIAL</t>
  </si>
  <si>
    <t>ALL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</si>
</sst>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mm/dd/yyyy"/>
    <numFmt numFmtId="165" formatCode="_(&quot;$&quot;* #,##0_);_(&quot;$&quot;* \(#,##0\);_(&quot;$&quot;* &quot;-&quot;??_);_(@_)"/>
  </numFmts>
  <fonts count="5" x14ac:knownFonts="1">
    <font>
      <sz val="11"/>
      <color indexed="8"/>
      <name val="Calibri"/>
      <family val="2"/>
      <scheme val="minor"/>
    </font>
    <font>
      <sz val="11"/>
      <color indexed="8"/>
      <name val="Calibri"/>
      <family val="2"/>
      <scheme val="minor"/>
    </font>
    <font>
      <b/>
      <sz val="11"/>
      <name val="Calibri"/>
      <family val="2"/>
    </font>
    <font>
      <sz val="11"/>
      <name val="Calibri"/>
      <family val="2"/>
    </font>
    <font>
      <b/>
      <sz val="11"/>
      <color indexed="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1" fontId="2" fillId="0" borderId="1" xfId="0" applyNumberFormat="1" applyFont="1" applyBorder="1" applyAlignment="1">
      <alignment horizontal="center"/>
    </xf>
    <xf numFmtId="0" fontId="3" fillId="2" borderId="0" xfId="0" applyFont="1" applyFill="1" applyAlignment="1">
      <alignment horizontal="center"/>
    </xf>
    <xf numFmtId="0" fontId="3" fillId="2" borderId="0" xfId="0" applyFont="1" applyFill="1" applyAlignment="1">
      <alignment horizontal="center" wrapText="1"/>
    </xf>
    <xf numFmtId="1" fontId="0" fillId="2" borderId="0" xfId="0" applyNumberFormat="1" applyFont="1" applyFill="1" applyAlignment="1">
      <alignment horizontal="center"/>
    </xf>
    <xf numFmtId="0" fontId="0" fillId="0" borderId="0" xfId="0" applyFont="1"/>
    <xf numFmtId="0" fontId="0" fillId="0" borderId="0" xfId="0" applyAlignment="1">
      <alignment horizontal="left"/>
    </xf>
    <xf numFmtId="0" fontId="0" fillId="0" borderId="0" xfId="0" applyAlignment="1">
      <alignment horizontal="left" wrapText="1"/>
    </xf>
    <xf numFmtId="165" fontId="4" fillId="3" borderId="4" xfId="1" applyNumberFormat="1" applyFont="1" applyFill="1" applyBorder="1" applyAlignment="1">
      <alignment horizontal="center"/>
    </xf>
    <xf numFmtId="1" fontId="4" fillId="3" borderId="5" xfId="0" applyNumberFormat="1" applyFont="1" applyFill="1" applyBorder="1" applyAlignment="1">
      <alignment horizontal="center"/>
    </xf>
    <xf numFmtId="164" fontId="4" fillId="0" borderId="0" xfId="0" applyNumberFormat="1" applyFont="1" applyFill="1" applyBorder="1" applyAlignment="1">
      <alignment horizontal="center"/>
    </xf>
    <xf numFmtId="165" fontId="4" fillId="0" borderId="0" xfId="1"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1" xfId="0" applyBorder="1" applyAlignment="1">
      <alignment horizontal="left"/>
    </xf>
    <xf numFmtId="164" fontId="0" fillId="0" borderId="1" xfId="0" applyNumberFormat="1" applyBorder="1" applyAlignment="1">
      <alignment horizontal="left"/>
    </xf>
    <xf numFmtId="42" fontId="0" fillId="0" borderId="1" xfId="1" applyNumberFormat="1" applyFont="1" applyBorder="1" applyAlignment="1">
      <alignment horizontal="center"/>
    </xf>
    <xf numFmtId="0" fontId="0" fillId="0" borderId="1" xfId="0" applyBorder="1" applyAlignment="1">
      <alignment horizontal="center"/>
    </xf>
    <xf numFmtId="165" fontId="4" fillId="3" borderId="8" xfId="1" applyNumberFormat="1" applyFont="1" applyFill="1" applyBorder="1" applyAlignment="1">
      <alignment horizontal="center"/>
    </xf>
    <xf numFmtId="1" fontId="4" fillId="3" borderId="9" xfId="1" applyNumberFormat="1" applyFont="1" applyFill="1" applyBorder="1" applyAlignment="1">
      <alignment horizontal="center"/>
    </xf>
    <xf numFmtId="0" fontId="0" fillId="0" borderId="1" xfId="0" applyBorder="1" applyAlignment="1">
      <alignment horizontal="left" wrapText="1"/>
    </xf>
    <xf numFmtId="165" fontId="0" fillId="0" borderId="1" xfId="1" applyNumberFormat="1" applyFont="1" applyBorder="1" applyAlignment="1">
      <alignment horizontal="center"/>
    </xf>
    <xf numFmtId="1" fontId="0" fillId="0" borderId="1" xfId="0" applyNumberFormat="1" applyBorder="1" applyAlignment="1">
      <alignment horizontal="center"/>
    </xf>
    <xf numFmtId="42" fontId="0" fillId="0" borderId="1" xfId="1" applyNumberFormat="1" applyFont="1" applyBorder="1" applyAlignment="1">
      <alignment horizontal="right" vertical="center"/>
    </xf>
    <xf numFmtId="0" fontId="0" fillId="0" borderId="1" xfId="0" applyBorder="1" applyAlignment="1">
      <alignment horizontal="center" vertical="center"/>
    </xf>
    <xf numFmtId="0" fontId="0" fillId="0" borderId="0" xfId="0" applyBorder="1"/>
    <xf numFmtId="0" fontId="0" fillId="0" borderId="0" xfId="0" applyBorder="1" applyAlignment="1">
      <alignment horizontal="left"/>
    </xf>
    <xf numFmtId="0" fontId="0" fillId="0" borderId="0" xfId="0" applyBorder="1" applyAlignment="1">
      <alignment horizontal="left" wrapText="1"/>
    </xf>
    <xf numFmtId="37" fontId="4" fillId="3" borderId="8" xfId="1" applyNumberFormat="1" applyFont="1" applyFill="1" applyBorder="1" applyAlignment="1">
      <alignment horizontal="right"/>
    </xf>
    <xf numFmtId="0" fontId="4" fillId="0" borderId="0" xfId="0" applyFont="1" applyFill="1" applyBorder="1" applyAlignment="1">
      <alignment horizontal="center"/>
    </xf>
    <xf numFmtId="37" fontId="4" fillId="3" borderId="9" xfId="1" applyNumberFormat="1" applyFont="1"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0" fillId="2" borderId="0" xfId="0" applyFill="1" applyAlignment="1">
      <alignment horizontal="left"/>
    </xf>
    <xf numFmtId="0" fontId="0" fillId="2" borderId="0" xfId="0" applyFill="1" applyAlignment="1">
      <alignment horizontal="left" wrapText="1"/>
    </xf>
    <xf numFmtId="164" fontId="0" fillId="2" borderId="0" xfId="0" applyNumberFormat="1" applyFill="1" applyAlignment="1">
      <alignment horizontal="left"/>
    </xf>
    <xf numFmtId="165" fontId="0" fillId="2" borderId="0" xfId="1" applyNumberFormat="1" applyFont="1" applyFill="1" applyAlignment="1">
      <alignment horizontal="center"/>
    </xf>
    <xf numFmtId="1" fontId="0" fillId="2" borderId="0" xfId="0" applyNumberFormat="1" applyFill="1" applyAlignment="1">
      <alignment horizontal="center"/>
    </xf>
    <xf numFmtId="164" fontId="0" fillId="0" borderId="0" xfId="0" applyNumberFormat="1" applyAlignment="1">
      <alignment horizontal="left"/>
    </xf>
    <xf numFmtId="42" fontId="0" fillId="0" borderId="0" xfId="1" applyNumberFormat="1" applyFont="1" applyAlignment="1">
      <alignment horizontal="center"/>
    </xf>
    <xf numFmtId="0" fontId="0" fillId="0" borderId="1" xfId="0" applyFont="1" applyFill="1" applyBorder="1" applyAlignment="1">
      <alignment horizontal="left"/>
    </xf>
    <xf numFmtId="164" fontId="0" fillId="0" borderId="1" xfId="0" applyNumberFormat="1" applyFill="1" applyBorder="1" applyAlignment="1">
      <alignment horizontal="left"/>
    </xf>
    <xf numFmtId="165" fontId="1" fillId="0" borderId="1" xfId="1" applyNumberFormat="1" applyFont="1" applyFill="1" applyBorder="1" applyAlignment="1">
      <alignment horizontal="center"/>
    </xf>
    <xf numFmtId="1" fontId="0" fillId="0" borderId="1" xfId="0" applyNumberFormat="1" applyFont="1" applyFill="1" applyBorder="1" applyAlignment="1">
      <alignment horizontal="center"/>
    </xf>
    <xf numFmtId="37" fontId="4" fillId="3" borderId="5" xfId="1" applyNumberFormat="1" applyFont="1" applyFill="1" applyBorder="1" applyAlignment="1">
      <alignment horizontal="center"/>
    </xf>
    <xf numFmtId="37" fontId="4" fillId="0" borderId="0" xfId="1" applyNumberFormat="1" applyFont="1" applyFill="1" applyBorder="1" applyAlignment="1">
      <alignment horizontal="center"/>
    </xf>
    <xf numFmtId="0" fontId="0" fillId="0" borderId="11" xfId="0" applyBorder="1"/>
    <xf numFmtId="0" fontId="0" fillId="0" borderId="12" xfId="0" applyBorder="1"/>
    <xf numFmtId="0" fontId="0" fillId="0" borderId="1" xfId="0" applyBorder="1"/>
    <xf numFmtId="0" fontId="0" fillId="0" borderId="0" xfId="0" applyAlignment="1">
      <alignment wrapText="1"/>
    </xf>
    <xf numFmtId="44" fontId="4" fillId="3" borderId="4" xfId="1" applyFont="1" applyFill="1" applyBorder="1"/>
    <xf numFmtId="1" fontId="0" fillId="0" borderId="0" xfId="0" applyNumberFormat="1" applyAlignment="1">
      <alignment horizontal="center"/>
    </xf>
    <xf numFmtId="165" fontId="4" fillId="3" borderId="4" xfId="0" applyNumberFormat="1" applyFont="1" applyFill="1" applyBorder="1"/>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2" borderId="0" xfId="0" applyFont="1" applyFill="1" applyAlignment="1">
      <alignment horizontal="center"/>
    </xf>
    <xf numFmtId="0" fontId="4" fillId="3" borderId="10" xfId="0" applyFont="1" applyFill="1" applyBorder="1" applyAlignment="1">
      <alignment horizontal="center"/>
    </xf>
    <xf numFmtId="0" fontId="4" fillId="3" borderId="8" xfId="0" applyFont="1" applyFill="1" applyBorder="1" applyAlignment="1">
      <alignment horizontal="center"/>
    </xf>
    <xf numFmtId="0" fontId="2" fillId="2" borderId="2" xfId="0" applyFont="1" applyFill="1" applyBorder="1" applyAlignment="1">
      <alignment horizontal="center"/>
    </xf>
    <xf numFmtId="164" fontId="4" fillId="3" borderId="3" xfId="0" applyNumberFormat="1" applyFont="1" applyFill="1" applyBorder="1" applyAlignment="1">
      <alignment horizontal="center"/>
    </xf>
    <xf numFmtId="164" fontId="4" fillId="3" borderId="4" xfId="0" applyNumberFormat="1" applyFont="1" applyFill="1" applyBorder="1" applyAlignment="1">
      <alignment horizontal="center"/>
    </xf>
    <xf numFmtId="164" fontId="4" fillId="3" borderId="6" xfId="0" applyNumberFormat="1" applyFont="1" applyFill="1" applyBorder="1" applyAlignment="1">
      <alignment horizontal="center"/>
    </xf>
    <xf numFmtId="164" fontId="4" fillId="3" borderId="7"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M169"/>
  <sheetViews>
    <sheetView tabSelected="1" topLeftCell="C1" zoomScale="60" zoomScaleNormal="60" workbookViewId="0">
      <pane ySplit="1" topLeftCell="A133" activePane="bottomLeft" state="frozen"/>
      <selection pane="bottomLeft" activeCell="J182" sqref="J182"/>
    </sheetView>
  </sheetViews>
  <sheetFormatPr defaultRowHeight="15" x14ac:dyDescent="0.25"/>
  <cols>
    <col min="1" max="1" width="18.7109375" customWidth="1"/>
    <col min="2" max="2" width="52.85546875" customWidth="1"/>
    <col min="3" max="3" width="110" customWidth="1"/>
    <col min="4" max="4" width="110" style="50" customWidth="1"/>
    <col min="5" max="5" width="39" customWidth="1"/>
    <col min="6" max="6" width="43" customWidth="1"/>
    <col min="7" max="7" width="20" customWidth="1"/>
    <col min="8" max="8" width="20.42578125" bestFit="1" customWidth="1"/>
    <col min="9" max="9" width="17.28515625" style="52" customWidth="1"/>
  </cols>
  <sheetData>
    <row r="1" spans="1:9" x14ac:dyDescent="0.25">
      <c r="A1" s="1" t="s">
        <v>0</v>
      </c>
      <c r="B1" s="1" t="s">
        <v>1</v>
      </c>
      <c r="C1" s="1" t="s">
        <v>2</v>
      </c>
      <c r="D1" s="2" t="s">
        <v>3</v>
      </c>
      <c r="E1" s="1" t="s">
        <v>4</v>
      </c>
      <c r="F1" s="1" t="s">
        <v>5</v>
      </c>
      <c r="G1" s="1" t="s">
        <v>6</v>
      </c>
      <c r="H1" s="1" t="s">
        <v>7</v>
      </c>
      <c r="I1" s="3" t="s">
        <v>8</v>
      </c>
    </row>
    <row r="2" spans="1:9" s="7" customFormat="1" ht="15.75" thickBot="1" x14ac:dyDescent="0.3">
      <c r="A2" s="61" t="s">
        <v>9</v>
      </c>
      <c r="B2" s="61"/>
      <c r="C2" s="4"/>
      <c r="D2" s="5"/>
      <c r="E2" s="4"/>
      <c r="F2" s="4"/>
      <c r="G2" s="4"/>
      <c r="H2" s="4"/>
      <c r="I2" s="6"/>
    </row>
    <row r="3" spans="1:9" ht="15.75" thickBot="1" x14ac:dyDescent="0.3">
      <c r="A3" s="8"/>
      <c r="B3" s="8"/>
      <c r="C3" s="8"/>
      <c r="D3" s="9"/>
      <c r="E3" s="8"/>
      <c r="F3" s="62" t="s">
        <v>10</v>
      </c>
      <c r="G3" s="63"/>
      <c r="H3" s="10">
        <v>0</v>
      </c>
      <c r="I3" s="11">
        <v>0</v>
      </c>
    </row>
    <row r="4" spans="1:9" x14ac:dyDescent="0.25">
      <c r="A4" s="8"/>
      <c r="B4" s="8"/>
      <c r="C4" s="8"/>
      <c r="D4" s="9"/>
      <c r="E4" s="8"/>
      <c r="F4" s="12"/>
      <c r="G4" s="12"/>
      <c r="H4" s="13"/>
      <c r="I4" s="14"/>
    </row>
    <row r="5" spans="1:9" x14ac:dyDescent="0.25">
      <c r="A5" s="8"/>
      <c r="B5" s="8"/>
      <c r="C5" s="8"/>
      <c r="D5" s="9"/>
      <c r="E5" s="8"/>
      <c r="F5" s="12"/>
      <c r="G5" s="12"/>
      <c r="H5" s="13"/>
      <c r="I5" s="14"/>
    </row>
    <row r="6" spans="1:9" x14ac:dyDescent="0.25">
      <c r="A6" s="15" t="s">
        <v>11</v>
      </c>
      <c r="B6" s="15" t="s">
        <v>12</v>
      </c>
      <c r="C6" s="15" t="s">
        <v>13</v>
      </c>
      <c r="D6" s="15" t="s">
        <v>14</v>
      </c>
      <c r="E6" s="15" t="s">
        <v>15</v>
      </c>
      <c r="F6" s="15" t="s">
        <v>16</v>
      </c>
      <c r="G6" s="16">
        <v>44917</v>
      </c>
      <c r="H6" s="17">
        <v>251932</v>
      </c>
      <c r="I6" s="18">
        <v>1</v>
      </c>
    </row>
    <row r="7" spans="1:9" x14ac:dyDescent="0.25">
      <c r="A7" s="15" t="s">
        <v>17</v>
      </c>
      <c r="B7" s="15" t="s">
        <v>18</v>
      </c>
      <c r="C7" s="15" t="s">
        <v>19</v>
      </c>
      <c r="D7" s="15" t="s">
        <v>20</v>
      </c>
      <c r="E7" s="15" t="s">
        <v>21</v>
      </c>
      <c r="F7" s="15" t="s">
        <v>22</v>
      </c>
      <c r="G7" s="16">
        <v>44924</v>
      </c>
      <c r="H7" s="17">
        <v>13500</v>
      </c>
      <c r="I7" s="18">
        <v>1</v>
      </c>
    </row>
    <row r="8" spans="1:9" x14ac:dyDescent="0.25">
      <c r="A8" s="15" t="s">
        <v>23</v>
      </c>
      <c r="B8" s="15" t="s">
        <v>18</v>
      </c>
      <c r="C8" s="15" t="s">
        <v>24</v>
      </c>
      <c r="D8" s="15" t="s">
        <v>25</v>
      </c>
      <c r="E8" s="15" t="s">
        <v>26</v>
      </c>
      <c r="F8" s="15" t="s">
        <v>27</v>
      </c>
      <c r="G8" s="16">
        <v>44896</v>
      </c>
      <c r="H8" s="17">
        <v>800000</v>
      </c>
      <c r="I8" s="18">
        <v>1</v>
      </c>
    </row>
    <row r="9" spans="1:9" x14ac:dyDescent="0.25">
      <c r="A9" s="15" t="s">
        <v>28</v>
      </c>
      <c r="B9" s="15" t="s">
        <v>18</v>
      </c>
      <c r="C9" s="15" t="s">
        <v>29</v>
      </c>
      <c r="D9" s="15" t="s">
        <v>30</v>
      </c>
      <c r="E9" s="15" t="s">
        <v>31</v>
      </c>
      <c r="F9" s="15" t="s">
        <v>32</v>
      </c>
      <c r="G9" s="16">
        <v>44897</v>
      </c>
      <c r="H9" s="17">
        <v>12000</v>
      </c>
      <c r="I9" s="18">
        <v>1</v>
      </c>
    </row>
    <row r="10" spans="1:9" x14ac:dyDescent="0.25">
      <c r="A10" s="15" t="s">
        <v>33</v>
      </c>
      <c r="B10" s="15" t="s">
        <v>34</v>
      </c>
      <c r="C10" s="15" t="s">
        <v>35</v>
      </c>
      <c r="D10" s="15" t="s">
        <v>36</v>
      </c>
      <c r="E10" s="15" t="s">
        <v>37</v>
      </c>
      <c r="F10" s="15" t="s">
        <v>38</v>
      </c>
      <c r="G10" s="16">
        <v>44901</v>
      </c>
      <c r="H10" s="17">
        <v>32000</v>
      </c>
      <c r="I10" s="18">
        <v>1</v>
      </c>
    </row>
    <row r="11" spans="1:9" x14ac:dyDescent="0.25">
      <c r="A11" s="15" t="s">
        <v>39</v>
      </c>
      <c r="B11" s="15" t="s">
        <v>40</v>
      </c>
      <c r="C11" s="15" t="s">
        <v>41</v>
      </c>
      <c r="D11" s="15" t="s">
        <v>42</v>
      </c>
      <c r="E11" s="15" t="s">
        <v>43</v>
      </c>
      <c r="F11" s="15" t="s">
        <v>44</v>
      </c>
      <c r="G11" s="16">
        <v>44915</v>
      </c>
      <c r="H11" s="17">
        <v>80000</v>
      </c>
      <c r="I11" s="18">
        <v>1</v>
      </c>
    </row>
    <row r="12" spans="1:9" ht="15.75" thickBot="1" x14ac:dyDescent="0.3">
      <c r="A12" s="8"/>
      <c r="B12" s="8"/>
      <c r="C12" s="8"/>
      <c r="D12" s="9"/>
      <c r="E12" s="8"/>
      <c r="F12" s="64" t="s">
        <v>45</v>
      </c>
      <c r="G12" s="65"/>
      <c r="H12" s="19">
        <f>SUM(H6:H11)</f>
        <v>1189432</v>
      </c>
      <c r="I12" s="20">
        <f>SUM(I6:I11)</f>
        <v>6</v>
      </c>
    </row>
    <row r="13" spans="1:9" x14ac:dyDescent="0.25">
      <c r="A13" s="8"/>
      <c r="B13" s="8"/>
      <c r="C13" s="8"/>
      <c r="D13" s="9"/>
      <c r="E13" s="8"/>
      <c r="F13" s="12"/>
      <c r="G13" s="12"/>
      <c r="H13" s="13"/>
      <c r="I13" s="14"/>
    </row>
    <row r="14" spans="1:9" x14ac:dyDescent="0.25">
      <c r="A14" s="15" t="s">
        <v>46</v>
      </c>
      <c r="B14" s="15" t="s">
        <v>47</v>
      </c>
      <c r="C14" s="15" t="s">
        <v>48</v>
      </c>
      <c r="D14" s="21" t="s">
        <v>49</v>
      </c>
      <c r="E14" s="15" t="s">
        <v>50</v>
      </c>
      <c r="F14" s="15" t="s">
        <v>51</v>
      </c>
      <c r="G14" s="16">
        <v>44909</v>
      </c>
      <c r="H14" s="22">
        <v>211</v>
      </c>
      <c r="I14" s="23">
        <v>1</v>
      </c>
    </row>
    <row r="15" spans="1:9" x14ac:dyDescent="0.25">
      <c r="A15" s="15" t="s">
        <v>52</v>
      </c>
      <c r="B15" s="15" t="s">
        <v>53</v>
      </c>
      <c r="C15" s="15" t="s">
        <v>54</v>
      </c>
      <c r="D15" s="21" t="s">
        <v>55</v>
      </c>
      <c r="E15" s="15" t="s">
        <v>56</v>
      </c>
      <c r="F15" s="15" t="s">
        <v>57</v>
      </c>
      <c r="G15" s="16">
        <v>44904</v>
      </c>
      <c r="H15" s="22">
        <v>12300</v>
      </c>
      <c r="I15" s="23">
        <v>1</v>
      </c>
    </row>
    <row r="16" spans="1:9" x14ac:dyDescent="0.25">
      <c r="A16" s="15" t="s">
        <v>58</v>
      </c>
      <c r="B16" s="15" t="s">
        <v>53</v>
      </c>
      <c r="C16" s="15" t="s">
        <v>59</v>
      </c>
      <c r="D16" s="21" t="s">
        <v>60</v>
      </c>
      <c r="E16" s="15" t="s">
        <v>61</v>
      </c>
      <c r="F16" s="15" t="s">
        <v>62</v>
      </c>
      <c r="G16" s="16">
        <v>44903</v>
      </c>
      <c r="H16" s="22">
        <v>5000</v>
      </c>
      <c r="I16" s="23">
        <v>1</v>
      </c>
    </row>
    <row r="17" spans="1:9" x14ac:dyDescent="0.25">
      <c r="A17" s="15" t="s">
        <v>63</v>
      </c>
      <c r="B17" s="15" t="s">
        <v>64</v>
      </c>
      <c r="C17" s="15" t="s">
        <v>65</v>
      </c>
      <c r="D17" s="21" t="s">
        <v>66</v>
      </c>
      <c r="E17" s="15" t="s">
        <v>67</v>
      </c>
      <c r="F17" s="15" t="s">
        <v>68</v>
      </c>
      <c r="G17" s="16">
        <v>44914</v>
      </c>
      <c r="H17" s="22">
        <v>3000</v>
      </c>
      <c r="I17" s="23">
        <v>1</v>
      </c>
    </row>
    <row r="18" spans="1:9" x14ac:dyDescent="0.25">
      <c r="A18" s="15" t="s">
        <v>69</v>
      </c>
      <c r="B18" s="15" t="s">
        <v>70</v>
      </c>
      <c r="C18" s="15" t="s">
        <v>71</v>
      </c>
      <c r="D18" s="21" t="s">
        <v>72</v>
      </c>
      <c r="E18" s="15" t="s">
        <v>73</v>
      </c>
      <c r="F18" s="15" t="s">
        <v>74</v>
      </c>
      <c r="G18" s="16">
        <v>44917</v>
      </c>
      <c r="H18" s="22">
        <v>142475</v>
      </c>
      <c r="I18" s="23">
        <v>1</v>
      </c>
    </row>
    <row r="19" spans="1:9" x14ac:dyDescent="0.25">
      <c r="A19" s="15" t="s">
        <v>75</v>
      </c>
      <c r="B19" s="15" t="s">
        <v>70</v>
      </c>
      <c r="C19" s="15" t="s">
        <v>76</v>
      </c>
      <c r="D19" s="21" t="s">
        <v>77</v>
      </c>
      <c r="E19" s="15" t="s">
        <v>78</v>
      </c>
      <c r="F19" s="15" t="s">
        <v>79</v>
      </c>
      <c r="G19" s="16">
        <v>44911</v>
      </c>
      <c r="H19" s="22">
        <v>32950</v>
      </c>
      <c r="I19" s="23">
        <v>1</v>
      </c>
    </row>
    <row r="20" spans="1:9" x14ac:dyDescent="0.25">
      <c r="A20" s="15" t="s">
        <v>80</v>
      </c>
      <c r="B20" s="15" t="s">
        <v>70</v>
      </c>
      <c r="C20" s="15" t="s">
        <v>81</v>
      </c>
      <c r="D20" s="21" t="s">
        <v>82</v>
      </c>
      <c r="E20" s="15" t="s">
        <v>83</v>
      </c>
      <c r="F20" s="15" t="s">
        <v>84</v>
      </c>
      <c r="G20" s="16">
        <v>44904</v>
      </c>
      <c r="H20" s="22">
        <v>16578</v>
      </c>
      <c r="I20" s="23">
        <v>1</v>
      </c>
    </row>
    <row r="21" spans="1:9" x14ac:dyDescent="0.25">
      <c r="A21" s="15" t="s">
        <v>85</v>
      </c>
      <c r="B21" s="15" t="s">
        <v>86</v>
      </c>
      <c r="C21" s="15" t="s">
        <v>87</v>
      </c>
      <c r="D21" s="15" t="s">
        <v>88</v>
      </c>
      <c r="E21" s="15" t="s">
        <v>89</v>
      </c>
      <c r="F21" s="15" t="s">
        <v>90</v>
      </c>
      <c r="G21" s="16">
        <v>44916</v>
      </c>
      <c r="H21" s="24">
        <v>3000</v>
      </c>
      <c r="I21" s="25">
        <v>1</v>
      </c>
    </row>
    <row r="22" spans="1:9" x14ac:dyDescent="0.25">
      <c r="A22" s="15" t="s">
        <v>91</v>
      </c>
      <c r="B22" s="15" t="s">
        <v>86</v>
      </c>
      <c r="C22" s="15" t="s">
        <v>35</v>
      </c>
      <c r="D22" s="15" t="s">
        <v>92</v>
      </c>
      <c r="E22" s="15" t="s">
        <v>37</v>
      </c>
      <c r="F22" s="15" t="s">
        <v>38</v>
      </c>
      <c r="G22" s="16">
        <v>44924</v>
      </c>
      <c r="H22" s="24">
        <v>10000</v>
      </c>
      <c r="I22" s="25">
        <v>1</v>
      </c>
    </row>
    <row r="23" spans="1:9" x14ac:dyDescent="0.25">
      <c r="A23" s="15" t="s">
        <v>93</v>
      </c>
      <c r="B23" s="15" t="s">
        <v>94</v>
      </c>
      <c r="C23" s="15" t="s">
        <v>95</v>
      </c>
      <c r="D23" s="15" t="s">
        <v>96</v>
      </c>
      <c r="E23" s="15" t="s">
        <v>97</v>
      </c>
      <c r="F23" s="15" t="s">
        <v>98</v>
      </c>
      <c r="G23" s="16">
        <v>44900</v>
      </c>
      <c r="H23" s="24">
        <v>12000</v>
      </c>
      <c r="I23" s="25">
        <v>1</v>
      </c>
    </row>
    <row r="24" spans="1:9" s="26" customFormat="1" x14ac:dyDescent="0.25">
      <c r="A24" s="15" t="s">
        <v>99</v>
      </c>
      <c r="B24" s="15" t="s">
        <v>100</v>
      </c>
      <c r="C24" s="15" t="s">
        <v>101</v>
      </c>
      <c r="D24" s="21" t="s">
        <v>102</v>
      </c>
      <c r="E24" s="15" t="s">
        <v>103</v>
      </c>
      <c r="F24" s="15" t="s">
        <v>104</v>
      </c>
      <c r="G24" s="16">
        <v>44923</v>
      </c>
      <c r="H24" s="22">
        <v>45000</v>
      </c>
      <c r="I24" s="23">
        <v>1</v>
      </c>
    </row>
    <row r="25" spans="1:9" x14ac:dyDescent="0.25">
      <c r="A25" s="15" t="s">
        <v>105</v>
      </c>
      <c r="B25" s="15" t="s">
        <v>106</v>
      </c>
      <c r="C25" s="15" t="s">
        <v>107</v>
      </c>
      <c r="D25" s="21" t="s">
        <v>108</v>
      </c>
      <c r="E25" s="15" t="s">
        <v>109</v>
      </c>
      <c r="F25" s="15" t="s">
        <v>110</v>
      </c>
      <c r="G25" s="16">
        <v>44923</v>
      </c>
      <c r="H25" s="22">
        <v>14395</v>
      </c>
      <c r="I25" s="23">
        <v>1</v>
      </c>
    </row>
    <row r="26" spans="1:9" x14ac:dyDescent="0.25">
      <c r="A26" s="15" t="s">
        <v>111</v>
      </c>
      <c r="B26" s="15" t="s">
        <v>106</v>
      </c>
      <c r="C26" s="15" t="s">
        <v>112</v>
      </c>
      <c r="D26" s="21" t="s">
        <v>108</v>
      </c>
      <c r="E26" s="15" t="s">
        <v>113</v>
      </c>
      <c r="F26" s="15" t="s">
        <v>114</v>
      </c>
      <c r="G26" s="16">
        <v>44910</v>
      </c>
      <c r="H26" s="22">
        <v>8000</v>
      </c>
      <c r="I26" s="23">
        <v>1</v>
      </c>
    </row>
    <row r="27" spans="1:9" x14ac:dyDescent="0.25">
      <c r="A27" s="15" t="s">
        <v>115</v>
      </c>
      <c r="B27" s="15" t="s">
        <v>116</v>
      </c>
      <c r="C27" s="15" t="s">
        <v>117</v>
      </c>
      <c r="D27" s="21" t="s">
        <v>118</v>
      </c>
      <c r="E27" s="15" t="s">
        <v>119</v>
      </c>
      <c r="F27" s="15" t="s">
        <v>120</v>
      </c>
      <c r="G27" s="16">
        <v>44914</v>
      </c>
      <c r="H27" s="22">
        <v>4100</v>
      </c>
      <c r="I27" s="23">
        <v>1</v>
      </c>
    </row>
    <row r="28" spans="1:9" x14ac:dyDescent="0.25">
      <c r="A28" s="15" t="s">
        <v>121</v>
      </c>
      <c r="B28" s="15" t="s">
        <v>122</v>
      </c>
      <c r="C28" s="15" t="s">
        <v>123</v>
      </c>
      <c r="D28" s="21" t="s">
        <v>124</v>
      </c>
      <c r="E28" s="15" t="s">
        <v>125</v>
      </c>
      <c r="F28" s="15" t="s">
        <v>126</v>
      </c>
      <c r="G28" s="16">
        <v>44910</v>
      </c>
      <c r="H28" s="22">
        <v>143898</v>
      </c>
      <c r="I28" s="23">
        <v>1</v>
      </c>
    </row>
    <row r="29" spans="1:9" x14ac:dyDescent="0.25">
      <c r="A29" s="15" t="s">
        <v>127</v>
      </c>
      <c r="B29" s="15" t="s">
        <v>122</v>
      </c>
      <c r="C29" s="15" t="s">
        <v>128</v>
      </c>
      <c r="D29" s="21" t="s">
        <v>129</v>
      </c>
      <c r="E29" s="15" t="s">
        <v>130</v>
      </c>
      <c r="F29" s="15" t="s">
        <v>131</v>
      </c>
      <c r="G29" s="16">
        <v>44896</v>
      </c>
      <c r="H29" s="22">
        <v>75981</v>
      </c>
      <c r="I29" s="23">
        <v>1</v>
      </c>
    </row>
    <row r="30" spans="1:9" x14ac:dyDescent="0.25">
      <c r="A30" s="15" t="s">
        <v>132</v>
      </c>
      <c r="B30" s="15" t="s">
        <v>133</v>
      </c>
      <c r="C30" s="15" t="s">
        <v>59</v>
      </c>
      <c r="D30" s="21" t="s">
        <v>134</v>
      </c>
      <c r="E30" s="15" t="s">
        <v>61</v>
      </c>
      <c r="F30" s="15" t="s">
        <v>62</v>
      </c>
      <c r="G30" s="16">
        <v>44896</v>
      </c>
      <c r="H30" s="22">
        <v>55000</v>
      </c>
      <c r="I30" s="23">
        <v>1</v>
      </c>
    </row>
    <row r="31" spans="1:9" x14ac:dyDescent="0.25">
      <c r="A31" s="15" t="s">
        <v>135</v>
      </c>
      <c r="B31" s="15" t="s">
        <v>133</v>
      </c>
      <c r="C31" s="15" t="s">
        <v>136</v>
      </c>
      <c r="D31" s="21" t="s">
        <v>137</v>
      </c>
      <c r="E31" s="15" t="s">
        <v>37</v>
      </c>
      <c r="F31" s="15" t="s">
        <v>38</v>
      </c>
      <c r="G31" s="16">
        <v>44924</v>
      </c>
      <c r="H31" s="22">
        <v>2400</v>
      </c>
      <c r="I31" s="23">
        <v>1</v>
      </c>
    </row>
    <row r="32" spans="1:9" x14ac:dyDescent="0.25">
      <c r="A32" s="15" t="s">
        <v>138</v>
      </c>
      <c r="B32" s="15" t="s">
        <v>133</v>
      </c>
      <c r="C32" s="15" t="s">
        <v>107</v>
      </c>
      <c r="D32" s="21" t="s">
        <v>139</v>
      </c>
      <c r="E32" s="15" t="s">
        <v>109</v>
      </c>
      <c r="F32" s="15" t="s">
        <v>110</v>
      </c>
      <c r="G32" s="16">
        <v>44915</v>
      </c>
      <c r="H32" s="22">
        <v>157000</v>
      </c>
      <c r="I32" s="23">
        <v>1</v>
      </c>
    </row>
    <row r="33" spans="1:9" x14ac:dyDescent="0.25">
      <c r="A33" s="15" t="s">
        <v>140</v>
      </c>
      <c r="B33" s="15" t="s">
        <v>141</v>
      </c>
      <c r="C33" s="15" t="s">
        <v>142</v>
      </c>
      <c r="D33" s="21" t="s">
        <v>143</v>
      </c>
      <c r="E33" s="15" t="s">
        <v>144</v>
      </c>
      <c r="F33" s="15" t="s">
        <v>145</v>
      </c>
      <c r="G33" s="16">
        <v>44910</v>
      </c>
      <c r="H33" s="22">
        <v>3000</v>
      </c>
      <c r="I33" s="23">
        <v>1</v>
      </c>
    </row>
    <row r="34" spans="1:9" x14ac:dyDescent="0.25">
      <c r="A34" s="15" t="s">
        <v>146</v>
      </c>
      <c r="B34" s="15" t="s">
        <v>147</v>
      </c>
      <c r="C34" s="15" t="s">
        <v>148</v>
      </c>
      <c r="D34" s="15"/>
      <c r="E34" s="15" t="s">
        <v>149</v>
      </c>
      <c r="F34" s="15" t="s">
        <v>150</v>
      </c>
      <c r="G34" s="16">
        <v>44908</v>
      </c>
      <c r="H34" s="17">
        <v>3000</v>
      </c>
      <c r="I34" s="18">
        <v>1</v>
      </c>
    </row>
    <row r="35" spans="1:9" x14ac:dyDescent="0.25">
      <c r="A35" s="15" t="s">
        <v>151</v>
      </c>
      <c r="B35" s="15" t="s">
        <v>147</v>
      </c>
      <c r="C35" s="15" t="s">
        <v>152</v>
      </c>
      <c r="D35" s="15"/>
      <c r="E35" s="15" t="s">
        <v>153</v>
      </c>
      <c r="F35" s="15" t="s">
        <v>154</v>
      </c>
      <c r="G35" s="16">
        <v>44922</v>
      </c>
      <c r="H35" s="17">
        <v>500</v>
      </c>
      <c r="I35" s="18">
        <v>1</v>
      </c>
    </row>
    <row r="36" spans="1:9" x14ac:dyDescent="0.25">
      <c r="A36" s="15" t="s">
        <v>155</v>
      </c>
      <c r="B36" s="15" t="s">
        <v>147</v>
      </c>
      <c r="C36" s="15" t="s">
        <v>156</v>
      </c>
      <c r="D36" s="15"/>
      <c r="E36" s="15" t="s">
        <v>157</v>
      </c>
      <c r="F36" s="15" t="s">
        <v>158</v>
      </c>
      <c r="G36" s="16">
        <v>44924</v>
      </c>
      <c r="H36" s="17">
        <v>4000</v>
      </c>
      <c r="I36" s="18">
        <v>1</v>
      </c>
    </row>
    <row r="37" spans="1:9" x14ac:dyDescent="0.25">
      <c r="A37" s="15" t="s">
        <v>159</v>
      </c>
      <c r="B37" s="15" t="s">
        <v>160</v>
      </c>
      <c r="C37" s="15" t="s">
        <v>161</v>
      </c>
      <c r="D37" s="15" t="s">
        <v>162</v>
      </c>
      <c r="E37" s="15" t="s">
        <v>163</v>
      </c>
      <c r="F37" s="15" t="s">
        <v>164</v>
      </c>
      <c r="G37" s="16">
        <v>44903</v>
      </c>
      <c r="H37" s="17">
        <v>40000</v>
      </c>
      <c r="I37" s="18">
        <v>1</v>
      </c>
    </row>
    <row r="38" spans="1:9" x14ac:dyDescent="0.25">
      <c r="A38" s="15" t="s">
        <v>165</v>
      </c>
      <c r="B38" s="15" t="s">
        <v>160</v>
      </c>
      <c r="C38" s="15" t="s">
        <v>166</v>
      </c>
      <c r="D38" s="15" t="s">
        <v>167</v>
      </c>
      <c r="E38" s="15" t="s">
        <v>97</v>
      </c>
      <c r="F38" s="15" t="s">
        <v>98</v>
      </c>
      <c r="G38" s="16">
        <v>44900</v>
      </c>
      <c r="H38" s="17">
        <v>15000</v>
      </c>
      <c r="I38" s="18">
        <v>1</v>
      </c>
    </row>
    <row r="39" spans="1:9" x14ac:dyDescent="0.25">
      <c r="A39" s="15" t="s">
        <v>168</v>
      </c>
      <c r="B39" s="15" t="s">
        <v>160</v>
      </c>
      <c r="C39" s="15" t="s">
        <v>169</v>
      </c>
      <c r="D39" s="21" t="s">
        <v>167</v>
      </c>
      <c r="E39" s="15" t="s">
        <v>97</v>
      </c>
      <c r="F39" s="15" t="s">
        <v>98</v>
      </c>
      <c r="G39" s="16">
        <v>44916</v>
      </c>
      <c r="H39" s="22">
        <v>23000</v>
      </c>
      <c r="I39" s="23">
        <v>1</v>
      </c>
    </row>
    <row r="40" spans="1:9" ht="15.75" thickBot="1" x14ac:dyDescent="0.3">
      <c r="A40" s="27"/>
      <c r="B40" s="27"/>
      <c r="C40" s="27"/>
      <c r="D40" s="28"/>
      <c r="E40" s="27"/>
      <c r="F40" s="59" t="s">
        <v>170</v>
      </c>
      <c r="G40" s="60"/>
      <c r="H40" s="19">
        <f>SUM(H14:H39)</f>
        <v>831788</v>
      </c>
      <c r="I40" s="29">
        <f>SUM(I14:I39)</f>
        <v>26</v>
      </c>
    </row>
    <row r="41" spans="1:9" ht="15.75" thickBot="1" x14ac:dyDescent="0.3">
      <c r="A41" s="8"/>
      <c r="B41" s="8"/>
      <c r="C41" s="8"/>
      <c r="D41" s="9"/>
      <c r="E41" s="8"/>
      <c r="F41" s="30"/>
      <c r="G41" s="30"/>
      <c r="H41" s="13"/>
      <c r="I41" s="14"/>
    </row>
    <row r="42" spans="1:9" ht="15.75" thickBot="1" x14ac:dyDescent="0.3">
      <c r="A42" s="8"/>
      <c r="B42" s="8"/>
      <c r="C42" s="8"/>
      <c r="D42" s="9"/>
      <c r="E42" s="8"/>
      <c r="F42" s="54" t="s">
        <v>171</v>
      </c>
      <c r="G42" s="55"/>
      <c r="H42" s="10">
        <v>0</v>
      </c>
      <c r="I42" s="11"/>
    </row>
    <row r="43" spans="1:9" x14ac:dyDescent="0.25">
      <c r="A43" s="8"/>
      <c r="B43" s="8"/>
      <c r="C43" s="8"/>
      <c r="D43" s="9"/>
      <c r="E43" s="8"/>
      <c r="F43" s="30"/>
      <c r="G43" s="30"/>
      <c r="H43" s="13"/>
      <c r="I43" s="14"/>
    </row>
    <row r="44" spans="1:9" x14ac:dyDescent="0.25">
      <c r="A44" s="15" t="s">
        <v>172</v>
      </c>
      <c r="B44" s="15" t="s">
        <v>173</v>
      </c>
      <c r="C44" s="15" t="s">
        <v>174</v>
      </c>
      <c r="D44" s="15" t="s">
        <v>175</v>
      </c>
      <c r="E44" s="15" t="s">
        <v>176</v>
      </c>
      <c r="F44" s="15" t="s">
        <v>177</v>
      </c>
      <c r="G44" s="16">
        <v>44922</v>
      </c>
      <c r="H44" s="17">
        <v>0</v>
      </c>
      <c r="I44" s="18">
        <v>1</v>
      </c>
    </row>
    <row r="45" spans="1:9" x14ac:dyDescent="0.25">
      <c r="A45" s="15" t="s">
        <v>178</v>
      </c>
      <c r="B45" s="15" t="s">
        <v>173</v>
      </c>
      <c r="C45" s="15" t="s">
        <v>179</v>
      </c>
      <c r="D45" s="15" t="s">
        <v>175</v>
      </c>
      <c r="E45" s="15" t="s">
        <v>180</v>
      </c>
      <c r="F45" s="15" t="s">
        <v>181</v>
      </c>
      <c r="G45" s="16">
        <v>44904</v>
      </c>
      <c r="H45" s="17">
        <v>0</v>
      </c>
      <c r="I45" s="18">
        <v>1</v>
      </c>
    </row>
    <row r="46" spans="1:9" x14ac:dyDescent="0.25">
      <c r="A46" s="15" t="s">
        <v>182</v>
      </c>
      <c r="B46" s="15" t="s">
        <v>173</v>
      </c>
      <c r="C46" s="15" t="s">
        <v>183</v>
      </c>
      <c r="D46" s="15" t="s">
        <v>175</v>
      </c>
      <c r="E46" s="15" t="s">
        <v>184</v>
      </c>
      <c r="F46" s="15" t="s">
        <v>185</v>
      </c>
      <c r="G46" s="16">
        <v>44902</v>
      </c>
      <c r="H46" s="17">
        <v>0</v>
      </c>
      <c r="I46" s="18">
        <v>1</v>
      </c>
    </row>
    <row r="47" spans="1:9" x14ac:dyDescent="0.25">
      <c r="A47" s="15" t="s">
        <v>186</v>
      </c>
      <c r="B47" s="15" t="s">
        <v>173</v>
      </c>
      <c r="C47" s="15" t="s">
        <v>187</v>
      </c>
      <c r="D47" s="15" t="s">
        <v>175</v>
      </c>
      <c r="E47" s="15" t="s">
        <v>188</v>
      </c>
      <c r="F47" s="15" t="s">
        <v>189</v>
      </c>
      <c r="G47" s="16">
        <v>44914</v>
      </c>
      <c r="H47" s="17">
        <v>0</v>
      </c>
      <c r="I47" s="18">
        <v>1</v>
      </c>
    </row>
    <row r="48" spans="1:9" x14ac:dyDescent="0.25">
      <c r="A48" s="15" t="s">
        <v>190</v>
      </c>
      <c r="B48" s="15" t="s">
        <v>173</v>
      </c>
      <c r="C48" s="15" t="s">
        <v>191</v>
      </c>
      <c r="D48" s="15" t="s">
        <v>175</v>
      </c>
      <c r="E48" s="15" t="s">
        <v>192</v>
      </c>
      <c r="F48" s="15" t="s">
        <v>193</v>
      </c>
      <c r="G48" s="16">
        <v>44897</v>
      </c>
      <c r="H48" s="17">
        <v>0</v>
      </c>
      <c r="I48" s="18">
        <v>1</v>
      </c>
    </row>
    <row r="49" spans="1:9" x14ac:dyDescent="0.25">
      <c r="A49" s="15" t="s">
        <v>194</v>
      </c>
      <c r="B49" s="15" t="s">
        <v>173</v>
      </c>
      <c r="C49" s="15" t="s">
        <v>195</v>
      </c>
      <c r="D49" s="15" t="s">
        <v>196</v>
      </c>
      <c r="E49" s="15" t="s">
        <v>197</v>
      </c>
      <c r="F49" s="15" t="s">
        <v>198</v>
      </c>
      <c r="G49" s="16">
        <v>44911</v>
      </c>
      <c r="H49" s="17">
        <v>0</v>
      </c>
      <c r="I49" s="18">
        <v>1</v>
      </c>
    </row>
    <row r="50" spans="1:9" x14ac:dyDescent="0.25">
      <c r="A50" s="15" t="s">
        <v>199</v>
      </c>
      <c r="B50" s="15" t="s">
        <v>173</v>
      </c>
      <c r="C50" s="15" t="s">
        <v>200</v>
      </c>
      <c r="D50" s="15" t="s">
        <v>175</v>
      </c>
      <c r="E50" s="15" t="s">
        <v>201</v>
      </c>
      <c r="F50" s="15" t="s">
        <v>202</v>
      </c>
      <c r="G50" s="16">
        <v>44911</v>
      </c>
      <c r="H50" s="17">
        <v>0</v>
      </c>
      <c r="I50" s="18">
        <v>1</v>
      </c>
    </row>
    <row r="51" spans="1:9" ht="15.75" thickBot="1" x14ac:dyDescent="0.3">
      <c r="A51" s="8"/>
      <c r="B51" s="8"/>
      <c r="C51" s="8"/>
      <c r="D51" s="9"/>
      <c r="E51" s="8"/>
      <c r="F51" s="59" t="s">
        <v>203</v>
      </c>
      <c r="G51" s="60"/>
      <c r="H51" s="19">
        <f>SUM(H44:H50)</f>
        <v>0</v>
      </c>
      <c r="I51" s="31">
        <f>SUM(I44:I50)</f>
        <v>7</v>
      </c>
    </row>
    <row r="52" spans="1:9" ht="15.75" thickBot="1" x14ac:dyDescent="0.3">
      <c r="A52" s="8"/>
      <c r="B52" s="8"/>
      <c r="C52" s="8"/>
      <c r="D52" s="9"/>
      <c r="E52" s="8"/>
      <c r="F52" s="30"/>
      <c r="G52" s="30"/>
      <c r="H52" s="32"/>
      <c r="I52" s="33"/>
    </row>
    <row r="53" spans="1:9" ht="15.75" thickBot="1" x14ac:dyDescent="0.3">
      <c r="A53" s="8"/>
      <c r="B53" s="8"/>
      <c r="C53" s="8"/>
      <c r="D53" s="9"/>
      <c r="E53" s="8"/>
      <c r="F53" s="54" t="s">
        <v>204</v>
      </c>
      <c r="G53" s="55"/>
      <c r="H53" s="10">
        <f>SUM(H40,H12)</f>
        <v>2021220</v>
      </c>
      <c r="I53" s="11">
        <f>SUM(I51,I40,I12)</f>
        <v>39</v>
      </c>
    </row>
    <row r="54" spans="1:9" x14ac:dyDescent="0.25">
      <c r="A54" s="8"/>
      <c r="B54" s="8"/>
      <c r="C54" s="8"/>
      <c r="D54" s="9"/>
      <c r="E54" s="8"/>
      <c r="F54" s="30"/>
      <c r="G54" s="30"/>
      <c r="H54" s="13"/>
      <c r="I54" s="14"/>
    </row>
    <row r="55" spans="1:9" x14ac:dyDescent="0.25">
      <c r="A55" s="58" t="s">
        <v>205</v>
      </c>
      <c r="B55" s="58"/>
      <c r="C55" s="34"/>
      <c r="D55" s="35"/>
      <c r="E55" s="34"/>
      <c r="F55" s="34"/>
      <c r="G55" s="36"/>
      <c r="H55" s="37"/>
      <c r="I55" s="38"/>
    </row>
    <row r="56" spans="1:9" x14ac:dyDescent="0.25">
      <c r="A56" s="8"/>
      <c r="B56" s="8"/>
      <c r="C56" s="8"/>
      <c r="D56" s="9"/>
      <c r="E56" s="8"/>
      <c r="F56" s="8"/>
      <c r="G56" s="39"/>
      <c r="H56" s="40"/>
      <c r="I56"/>
    </row>
    <row r="57" spans="1:9" x14ac:dyDescent="0.25">
      <c r="A57" s="15" t="s">
        <v>206</v>
      </c>
      <c r="B57" s="15" t="s">
        <v>207</v>
      </c>
      <c r="C57" s="15" t="s">
        <v>208</v>
      </c>
      <c r="D57" s="21" t="s">
        <v>209</v>
      </c>
      <c r="E57" s="15" t="s">
        <v>210</v>
      </c>
      <c r="F57" s="15" t="s">
        <v>211</v>
      </c>
      <c r="G57" s="16">
        <v>44917</v>
      </c>
      <c r="H57" s="17">
        <v>300000</v>
      </c>
      <c r="I57" s="18">
        <v>1</v>
      </c>
    </row>
    <row r="58" spans="1:9" x14ac:dyDescent="0.25">
      <c r="A58" s="15" t="s">
        <v>212</v>
      </c>
      <c r="B58" s="15" t="s">
        <v>207</v>
      </c>
      <c r="C58" s="15" t="s">
        <v>213</v>
      </c>
      <c r="D58" s="21" t="s">
        <v>214</v>
      </c>
      <c r="E58" s="15" t="s">
        <v>215</v>
      </c>
      <c r="F58" s="15" t="s">
        <v>216</v>
      </c>
      <c r="G58" s="16">
        <v>44900</v>
      </c>
      <c r="H58" s="17">
        <v>300000</v>
      </c>
      <c r="I58" s="18">
        <v>1</v>
      </c>
    </row>
    <row r="59" spans="1:9" x14ac:dyDescent="0.25">
      <c r="A59" s="15" t="s">
        <v>217</v>
      </c>
      <c r="B59" s="15" t="s">
        <v>207</v>
      </c>
      <c r="C59" s="15" t="s">
        <v>218</v>
      </c>
      <c r="D59" s="21" t="s">
        <v>214</v>
      </c>
      <c r="E59" s="15" t="s">
        <v>219</v>
      </c>
      <c r="F59" s="15" t="s">
        <v>220</v>
      </c>
      <c r="G59" s="16">
        <v>44900</v>
      </c>
      <c r="H59" s="17">
        <v>300000</v>
      </c>
      <c r="I59" s="18">
        <v>1</v>
      </c>
    </row>
    <row r="60" spans="1:9" x14ac:dyDescent="0.25">
      <c r="A60" s="15" t="s">
        <v>221</v>
      </c>
      <c r="B60" s="15" t="s">
        <v>207</v>
      </c>
      <c r="C60" s="15" t="s">
        <v>222</v>
      </c>
      <c r="D60" s="21" t="s">
        <v>214</v>
      </c>
      <c r="E60" s="15" t="s">
        <v>223</v>
      </c>
      <c r="F60" s="15" t="s">
        <v>224</v>
      </c>
      <c r="G60" s="16">
        <v>44900</v>
      </c>
      <c r="H60" s="17">
        <v>300000</v>
      </c>
      <c r="I60" s="18">
        <v>1</v>
      </c>
    </row>
    <row r="61" spans="1:9" x14ac:dyDescent="0.25">
      <c r="A61" s="15" t="s">
        <v>225</v>
      </c>
      <c r="B61" s="15" t="s">
        <v>207</v>
      </c>
      <c r="C61" s="15" t="s">
        <v>226</v>
      </c>
      <c r="D61" s="21" t="s">
        <v>214</v>
      </c>
      <c r="E61" s="15" t="s">
        <v>227</v>
      </c>
      <c r="F61" s="15" t="s">
        <v>228</v>
      </c>
      <c r="G61" s="16">
        <v>44900</v>
      </c>
      <c r="H61" s="17">
        <v>300000</v>
      </c>
      <c r="I61" s="18">
        <v>1</v>
      </c>
    </row>
    <row r="62" spans="1:9" ht="15.75" thickBot="1" x14ac:dyDescent="0.3">
      <c r="A62" s="8"/>
      <c r="B62" s="8"/>
      <c r="C62" s="8"/>
      <c r="D62" s="9"/>
      <c r="E62" s="8"/>
      <c r="F62" s="59" t="s">
        <v>229</v>
      </c>
      <c r="G62" s="60"/>
      <c r="H62" s="19">
        <f>SUM(H57:H61)</f>
        <v>1500000</v>
      </c>
      <c r="I62" s="31">
        <f>SUM(I57:I61)</f>
        <v>5</v>
      </c>
    </row>
    <row r="63" spans="1:9" x14ac:dyDescent="0.25">
      <c r="A63" s="8"/>
      <c r="B63" s="8"/>
      <c r="C63" s="8"/>
      <c r="D63" s="9"/>
      <c r="E63" s="8"/>
      <c r="F63" s="30"/>
      <c r="G63" s="30"/>
      <c r="H63" s="13"/>
      <c r="I63" s="14"/>
    </row>
    <row r="64" spans="1:9" x14ac:dyDescent="0.25">
      <c r="A64" s="15" t="s">
        <v>230</v>
      </c>
      <c r="B64" s="15" t="s">
        <v>231</v>
      </c>
      <c r="C64" s="15" t="s">
        <v>232</v>
      </c>
      <c r="D64" s="21" t="s">
        <v>233</v>
      </c>
      <c r="E64" s="15" t="s">
        <v>234</v>
      </c>
      <c r="F64" s="41" t="s">
        <v>235</v>
      </c>
      <c r="G64" s="42">
        <v>44907</v>
      </c>
      <c r="H64" s="43">
        <v>61750</v>
      </c>
      <c r="I64" s="44">
        <v>1</v>
      </c>
    </row>
    <row r="65" spans="1:9" x14ac:dyDescent="0.25">
      <c r="A65" s="15" t="s">
        <v>236</v>
      </c>
      <c r="B65" s="15" t="s">
        <v>231</v>
      </c>
      <c r="C65" s="15" t="s">
        <v>237</v>
      </c>
      <c r="D65" s="21" t="s">
        <v>238</v>
      </c>
      <c r="E65" s="15" t="s">
        <v>239</v>
      </c>
      <c r="F65" s="41" t="s">
        <v>240</v>
      </c>
      <c r="G65" s="42">
        <v>44922</v>
      </c>
      <c r="H65" s="43">
        <v>24000</v>
      </c>
      <c r="I65" s="44">
        <v>1</v>
      </c>
    </row>
    <row r="66" spans="1:9" ht="15.75" thickBot="1" x14ac:dyDescent="0.3">
      <c r="A66" s="15" t="s">
        <v>241</v>
      </c>
      <c r="B66" s="15" t="s">
        <v>231</v>
      </c>
      <c r="C66" s="15" t="s">
        <v>242</v>
      </c>
      <c r="D66" s="21" t="s">
        <v>243</v>
      </c>
      <c r="E66" s="15" t="s">
        <v>244</v>
      </c>
      <c r="F66" s="41" t="s">
        <v>245</v>
      </c>
      <c r="G66" s="42">
        <v>44903</v>
      </c>
      <c r="H66" s="43">
        <v>6000</v>
      </c>
      <c r="I66" s="44">
        <v>1</v>
      </c>
    </row>
    <row r="67" spans="1:9" ht="15.75" thickBot="1" x14ac:dyDescent="0.3">
      <c r="A67" s="8"/>
      <c r="B67" s="8"/>
      <c r="C67" s="8"/>
      <c r="D67" s="9"/>
      <c r="E67" s="8"/>
      <c r="F67" s="54" t="s">
        <v>246</v>
      </c>
      <c r="G67" s="55"/>
      <c r="H67" s="10">
        <f>SUM(H64:H66)</f>
        <v>91750</v>
      </c>
      <c r="I67" s="45">
        <f>SUM(I64:I66)</f>
        <v>3</v>
      </c>
    </row>
    <row r="68" spans="1:9" ht="15.75" thickBot="1" x14ac:dyDescent="0.3">
      <c r="A68" s="8"/>
      <c r="B68" s="8"/>
      <c r="C68" s="8"/>
      <c r="D68" s="9"/>
      <c r="E68" s="8"/>
      <c r="F68" s="30"/>
      <c r="G68" s="30"/>
      <c r="H68" s="13"/>
      <c r="I68" s="46"/>
    </row>
    <row r="69" spans="1:9" ht="15.75" thickBot="1" x14ac:dyDescent="0.3">
      <c r="A69" s="8"/>
      <c r="B69" s="8"/>
      <c r="C69" s="8"/>
      <c r="D69" s="9"/>
      <c r="E69" s="8"/>
      <c r="F69" s="54" t="s">
        <v>247</v>
      </c>
      <c r="G69" s="55"/>
      <c r="H69" s="10">
        <v>0</v>
      </c>
      <c r="I69" s="45">
        <v>0</v>
      </c>
    </row>
    <row r="70" spans="1:9" ht="15.75" thickBot="1" x14ac:dyDescent="0.3">
      <c r="A70" s="8"/>
      <c r="B70" s="8"/>
      <c r="C70" s="8"/>
      <c r="D70" s="9"/>
      <c r="E70" s="8"/>
      <c r="F70" s="30"/>
      <c r="G70" s="30"/>
      <c r="H70" s="13"/>
      <c r="I70" s="14"/>
    </row>
    <row r="71" spans="1:9" ht="15.75" thickBot="1" x14ac:dyDescent="0.3">
      <c r="A71" s="8"/>
      <c r="B71" s="8"/>
      <c r="C71" s="8"/>
      <c r="D71" s="9"/>
      <c r="E71" s="8"/>
      <c r="F71" s="54" t="s">
        <v>248</v>
      </c>
      <c r="G71" s="55"/>
      <c r="H71" s="10">
        <v>0</v>
      </c>
      <c r="I71" s="45">
        <v>0</v>
      </c>
    </row>
    <row r="72" spans="1:9" x14ac:dyDescent="0.25">
      <c r="A72" s="8"/>
      <c r="B72" s="8"/>
      <c r="C72" s="8"/>
      <c r="D72" s="9"/>
      <c r="E72" s="8"/>
      <c r="F72" s="30"/>
      <c r="G72" s="30"/>
      <c r="H72" s="13"/>
      <c r="I72" s="14"/>
    </row>
    <row r="73" spans="1:9" x14ac:dyDescent="0.25">
      <c r="A73" s="15" t="s">
        <v>249</v>
      </c>
      <c r="B73" s="15" t="s">
        <v>250</v>
      </c>
      <c r="C73" s="15" t="s">
        <v>251</v>
      </c>
      <c r="D73" s="21" t="s">
        <v>252</v>
      </c>
      <c r="E73" s="15" t="s">
        <v>253</v>
      </c>
      <c r="F73" s="15" t="s">
        <v>254</v>
      </c>
      <c r="G73" s="16">
        <v>44900</v>
      </c>
      <c r="H73" s="22">
        <v>12000</v>
      </c>
      <c r="I73" s="23">
        <v>1</v>
      </c>
    </row>
    <row r="74" spans="1:9" x14ac:dyDescent="0.25">
      <c r="A74" s="15" t="s">
        <v>255</v>
      </c>
      <c r="B74" s="15" t="s">
        <v>250</v>
      </c>
      <c r="C74" s="15" t="s">
        <v>256</v>
      </c>
      <c r="D74" s="21" t="s">
        <v>257</v>
      </c>
      <c r="E74" s="15" t="s">
        <v>258</v>
      </c>
      <c r="F74" s="15" t="s">
        <v>259</v>
      </c>
      <c r="G74" s="16">
        <v>44900</v>
      </c>
      <c r="H74" s="22">
        <v>14000</v>
      </c>
      <c r="I74" s="23">
        <v>1</v>
      </c>
    </row>
    <row r="75" spans="1:9" x14ac:dyDescent="0.25">
      <c r="A75" s="15" t="s">
        <v>255</v>
      </c>
      <c r="B75" s="15" t="s">
        <v>250</v>
      </c>
      <c r="C75" s="15" t="s">
        <v>256</v>
      </c>
      <c r="D75" s="21" t="s">
        <v>257</v>
      </c>
      <c r="E75" s="15" t="s">
        <v>258</v>
      </c>
      <c r="F75" s="15" t="s">
        <v>259</v>
      </c>
      <c r="G75" s="16">
        <v>44900</v>
      </c>
      <c r="H75" s="22">
        <v>14000</v>
      </c>
      <c r="I75" s="23">
        <v>1</v>
      </c>
    </row>
    <row r="76" spans="1:9" x14ac:dyDescent="0.25">
      <c r="A76" s="15" t="s">
        <v>255</v>
      </c>
      <c r="B76" s="15" t="s">
        <v>250</v>
      </c>
      <c r="C76" s="15" t="s">
        <v>256</v>
      </c>
      <c r="D76" s="21" t="s">
        <v>257</v>
      </c>
      <c r="E76" s="15" t="s">
        <v>258</v>
      </c>
      <c r="F76" s="15" t="s">
        <v>259</v>
      </c>
      <c r="G76" s="16">
        <v>44900</v>
      </c>
      <c r="H76" s="22">
        <v>14000</v>
      </c>
      <c r="I76" s="23">
        <v>1</v>
      </c>
    </row>
    <row r="77" spans="1:9" x14ac:dyDescent="0.25">
      <c r="A77" s="15" t="s">
        <v>255</v>
      </c>
      <c r="B77" s="15" t="s">
        <v>250</v>
      </c>
      <c r="C77" s="15" t="s">
        <v>256</v>
      </c>
      <c r="D77" s="21" t="s">
        <v>257</v>
      </c>
      <c r="E77" s="15" t="s">
        <v>258</v>
      </c>
      <c r="F77" s="15" t="s">
        <v>259</v>
      </c>
      <c r="G77" s="16">
        <v>44900</v>
      </c>
      <c r="H77" s="22">
        <v>14000</v>
      </c>
      <c r="I77" s="23">
        <v>1</v>
      </c>
    </row>
    <row r="78" spans="1:9" x14ac:dyDescent="0.25">
      <c r="A78" s="15" t="s">
        <v>260</v>
      </c>
      <c r="B78" s="15" t="s">
        <v>250</v>
      </c>
      <c r="C78" s="15" t="s">
        <v>261</v>
      </c>
      <c r="D78" s="21" t="s">
        <v>262</v>
      </c>
      <c r="E78" s="15" t="s">
        <v>263</v>
      </c>
      <c r="F78" s="15" t="s">
        <v>264</v>
      </c>
      <c r="G78" s="16">
        <v>44900</v>
      </c>
      <c r="H78" s="22">
        <v>8500</v>
      </c>
      <c r="I78" s="23">
        <v>1</v>
      </c>
    </row>
    <row r="79" spans="1:9" x14ac:dyDescent="0.25">
      <c r="A79" s="15" t="s">
        <v>260</v>
      </c>
      <c r="B79" s="15" t="s">
        <v>250</v>
      </c>
      <c r="C79" s="15" t="s">
        <v>261</v>
      </c>
      <c r="D79" s="21" t="s">
        <v>262</v>
      </c>
      <c r="E79" s="15" t="s">
        <v>263</v>
      </c>
      <c r="F79" s="15" t="s">
        <v>264</v>
      </c>
      <c r="G79" s="16">
        <v>44900</v>
      </c>
      <c r="H79" s="22">
        <v>8500</v>
      </c>
      <c r="I79" s="23">
        <v>1</v>
      </c>
    </row>
    <row r="80" spans="1:9" x14ac:dyDescent="0.25">
      <c r="A80" s="15" t="s">
        <v>265</v>
      </c>
      <c r="B80" s="15" t="s">
        <v>250</v>
      </c>
      <c r="C80" s="15" t="s">
        <v>266</v>
      </c>
      <c r="D80" s="21" t="s">
        <v>267</v>
      </c>
      <c r="E80" s="15" t="s">
        <v>268</v>
      </c>
      <c r="F80" s="15" t="s">
        <v>269</v>
      </c>
      <c r="G80" s="16">
        <v>44900</v>
      </c>
      <c r="H80" s="22">
        <v>4000</v>
      </c>
      <c r="I80" s="23">
        <v>1</v>
      </c>
    </row>
    <row r="81" spans="1:9" x14ac:dyDescent="0.25">
      <c r="A81" s="15" t="s">
        <v>265</v>
      </c>
      <c r="B81" s="15" t="s">
        <v>250</v>
      </c>
      <c r="C81" s="15" t="s">
        <v>266</v>
      </c>
      <c r="D81" s="21" t="s">
        <v>267</v>
      </c>
      <c r="E81" s="15" t="s">
        <v>268</v>
      </c>
      <c r="F81" s="15" t="s">
        <v>269</v>
      </c>
      <c r="G81" s="16">
        <v>44900</v>
      </c>
      <c r="H81" s="22">
        <v>4000</v>
      </c>
      <c r="I81" s="23">
        <v>1</v>
      </c>
    </row>
    <row r="82" spans="1:9" x14ac:dyDescent="0.25">
      <c r="A82" s="15" t="s">
        <v>265</v>
      </c>
      <c r="B82" s="15" t="s">
        <v>250</v>
      </c>
      <c r="C82" s="15" t="s">
        <v>266</v>
      </c>
      <c r="D82" s="21" t="s">
        <v>267</v>
      </c>
      <c r="E82" s="15" t="s">
        <v>268</v>
      </c>
      <c r="F82" s="15" t="s">
        <v>269</v>
      </c>
      <c r="G82" s="16">
        <v>44900</v>
      </c>
      <c r="H82" s="22">
        <v>4000</v>
      </c>
      <c r="I82" s="23">
        <v>1</v>
      </c>
    </row>
    <row r="83" spans="1:9" x14ac:dyDescent="0.25">
      <c r="A83" s="15" t="s">
        <v>270</v>
      </c>
      <c r="B83" s="15" t="s">
        <v>250</v>
      </c>
      <c r="C83" s="15" t="s">
        <v>271</v>
      </c>
      <c r="D83" s="21" t="s">
        <v>257</v>
      </c>
      <c r="E83" s="15" t="s">
        <v>272</v>
      </c>
      <c r="F83" s="15" t="s">
        <v>273</v>
      </c>
      <c r="G83" s="16">
        <v>44900</v>
      </c>
      <c r="H83" s="22">
        <v>9000</v>
      </c>
      <c r="I83" s="23">
        <v>1</v>
      </c>
    </row>
    <row r="84" spans="1:9" x14ac:dyDescent="0.25">
      <c r="A84" s="15" t="s">
        <v>274</v>
      </c>
      <c r="B84" s="15" t="s">
        <v>275</v>
      </c>
      <c r="C84" s="15" t="s">
        <v>276</v>
      </c>
      <c r="D84" s="21" t="s">
        <v>277</v>
      </c>
      <c r="E84" s="15" t="s">
        <v>278</v>
      </c>
      <c r="F84" s="15" t="s">
        <v>279</v>
      </c>
      <c r="G84" s="16">
        <v>44896</v>
      </c>
      <c r="H84" s="22">
        <v>7800</v>
      </c>
      <c r="I84" s="23">
        <v>1</v>
      </c>
    </row>
    <row r="85" spans="1:9" x14ac:dyDescent="0.25">
      <c r="A85" s="15" t="s">
        <v>280</v>
      </c>
      <c r="B85" s="15" t="s">
        <v>94</v>
      </c>
      <c r="C85" s="15" t="s">
        <v>281</v>
      </c>
      <c r="D85" s="21" t="s">
        <v>282</v>
      </c>
      <c r="E85" s="15" t="s">
        <v>283</v>
      </c>
      <c r="F85" s="15" t="s">
        <v>284</v>
      </c>
      <c r="G85" s="16">
        <v>44903</v>
      </c>
      <c r="H85" s="22">
        <v>550</v>
      </c>
      <c r="I85" s="23">
        <v>1</v>
      </c>
    </row>
    <row r="86" spans="1:9" x14ac:dyDescent="0.25">
      <c r="A86" s="15" t="s">
        <v>285</v>
      </c>
      <c r="B86" s="15" t="s">
        <v>286</v>
      </c>
      <c r="C86" s="15" t="s">
        <v>287</v>
      </c>
      <c r="D86" s="21" t="s">
        <v>288</v>
      </c>
      <c r="E86" s="15" t="s">
        <v>289</v>
      </c>
      <c r="F86" s="15" t="s">
        <v>290</v>
      </c>
      <c r="G86" s="16">
        <v>44909</v>
      </c>
      <c r="H86" s="22">
        <v>800</v>
      </c>
      <c r="I86" s="23">
        <v>1</v>
      </c>
    </row>
    <row r="87" spans="1:9" x14ac:dyDescent="0.25">
      <c r="A87" s="15" t="s">
        <v>291</v>
      </c>
      <c r="B87" s="15" t="s">
        <v>286</v>
      </c>
      <c r="C87" s="15" t="s">
        <v>292</v>
      </c>
      <c r="D87" s="21" t="s">
        <v>293</v>
      </c>
      <c r="E87" s="15" t="s">
        <v>294</v>
      </c>
      <c r="F87" s="15" t="s">
        <v>295</v>
      </c>
      <c r="G87" s="16">
        <v>44914</v>
      </c>
      <c r="H87" s="22">
        <v>2200</v>
      </c>
      <c r="I87" s="23">
        <v>1</v>
      </c>
    </row>
    <row r="88" spans="1:9" x14ac:dyDescent="0.25">
      <c r="A88" s="15" t="s">
        <v>296</v>
      </c>
      <c r="B88" s="15" t="s">
        <v>286</v>
      </c>
      <c r="C88" s="15" t="s">
        <v>297</v>
      </c>
      <c r="D88" s="21" t="s">
        <v>298</v>
      </c>
      <c r="E88" s="15" t="s">
        <v>299</v>
      </c>
      <c r="F88" s="15" t="s">
        <v>300</v>
      </c>
      <c r="G88" s="16">
        <v>44915</v>
      </c>
      <c r="H88" s="22">
        <v>1735</v>
      </c>
      <c r="I88" s="23">
        <v>1</v>
      </c>
    </row>
    <row r="89" spans="1:9" x14ac:dyDescent="0.25">
      <c r="A89" s="15" t="s">
        <v>301</v>
      </c>
      <c r="B89" s="15" t="s">
        <v>302</v>
      </c>
      <c r="C89" s="15" t="s">
        <v>303</v>
      </c>
      <c r="D89" s="21" t="s">
        <v>304</v>
      </c>
      <c r="E89" s="15" t="s">
        <v>305</v>
      </c>
      <c r="F89" s="15" t="s">
        <v>306</v>
      </c>
      <c r="G89" s="16">
        <v>44901</v>
      </c>
      <c r="H89" s="22">
        <v>17060</v>
      </c>
      <c r="I89" s="23">
        <v>1</v>
      </c>
    </row>
    <row r="90" spans="1:9" x14ac:dyDescent="0.25">
      <c r="A90" s="15" t="s">
        <v>307</v>
      </c>
      <c r="B90" s="15" t="s">
        <v>302</v>
      </c>
      <c r="C90" s="15" t="s">
        <v>308</v>
      </c>
      <c r="D90" s="21" t="s">
        <v>304</v>
      </c>
      <c r="E90" s="15" t="s">
        <v>309</v>
      </c>
      <c r="F90" s="15" t="s">
        <v>310</v>
      </c>
      <c r="G90" s="16">
        <v>44901</v>
      </c>
      <c r="H90" s="22">
        <v>13081</v>
      </c>
      <c r="I90" s="23">
        <v>1</v>
      </c>
    </row>
    <row r="91" spans="1:9" x14ac:dyDescent="0.25">
      <c r="A91" s="15" t="s">
        <v>311</v>
      </c>
      <c r="B91" s="15" t="s">
        <v>302</v>
      </c>
      <c r="C91" s="15" t="s">
        <v>312</v>
      </c>
      <c r="D91" s="21" t="s">
        <v>304</v>
      </c>
      <c r="E91" s="15" t="s">
        <v>313</v>
      </c>
      <c r="F91" s="15" t="s">
        <v>314</v>
      </c>
      <c r="G91" s="16">
        <v>44917</v>
      </c>
      <c r="H91" s="22">
        <v>28311</v>
      </c>
      <c r="I91" s="23">
        <v>1</v>
      </c>
    </row>
    <row r="92" spans="1:9" x14ac:dyDescent="0.25">
      <c r="A92" s="15" t="s">
        <v>315</v>
      </c>
      <c r="B92" s="15" t="s">
        <v>302</v>
      </c>
      <c r="C92" s="15" t="s">
        <v>316</v>
      </c>
      <c r="D92" s="21" t="s">
        <v>304</v>
      </c>
      <c r="E92" s="15" t="s">
        <v>317</v>
      </c>
      <c r="F92" s="15" t="s">
        <v>318</v>
      </c>
      <c r="G92" s="16">
        <v>44901</v>
      </c>
      <c r="H92" s="22">
        <v>23517</v>
      </c>
      <c r="I92" s="23">
        <v>1</v>
      </c>
    </row>
    <row r="93" spans="1:9" x14ac:dyDescent="0.25">
      <c r="A93" s="15" t="s">
        <v>319</v>
      </c>
      <c r="B93" s="15" t="s">
        <v>302</v>
      </c>
      <c r="C93" s="15" t="s">
        <v>320</v>
      </c>
      <c r="D93" s="21" t="s">
        <v>304</v>
      </c>
      <c r="E93" s="15" t="s">
        <v>321</v>
      </c>
      <c r="F93" s="15" t="s">
        <v>322</v>
      </c>
      <c r="G93" s="16">
        <v>44900</v>
      </c>
      <c r="H93" s="22">
        <v>18700</v>
      </c>
      <c r="I93" s="23">
        <v>1</v>
      </c>
    </row>
    <row r="94" spans="1:9" x14ac:dyDescent="0.25">
      <c r="A94" s="15" t="s">
        <v>323</v>
      </c>
      <c r="B94" s="15" t="s">
        <v>302</v>
      </c>
      <c r="C94" s="15" t="s">
        <v>324</v>
      </c>
      <c r="D94" s="21" t="s">
        <v>304</v>
      </c>
      <c r="E94" s="15" t="s">
        <v>325</v>
      </c>
      <c r="F94" s="15" t="s">
        <v>326</v>
      </c>
      <c r="G94" s="16">
        <v>44901</v>
      </c>
      <c r="H94" s="22">
        <v>25670</v>
      </c>
      <c r="I94" s="23">
        <v>1</v>
      </c>
    </row>
    <row r="95" spans="1:9" x14ac:dyDescent="0.25">
      <c r="A95" s="15" t="s">
        <v>327</v>
      </c>
      <c r="B95" s="15" t="s">
        <v>302</v>
      </c>
      <c r="C95" s="15" t="s">
        <v>328</v>
      </c>
      <c r="D95" s="21" t="s">
        <v>304</v>
      </c>
      <c r="E95" s="15" t="s">
        <v>329</v>
      </c>
      <c r="F95" s="15" t="s">
        <v>330</v>
      </c>
      <c r="G95" s="16">
        <v>44907</v>
      </c>
      <c r="H95" s="22">
        <v>24624</v>
      </c>
      <c r="I95" s="23">
        <v>1</v>
      </c>
    </row>
    <row r="96" spans="1:9" x14ac:dyDescent="0.25">
      <c r="A96" s="15" t="s">
        <v>331</v>
      </c>
      <c r="B96" s="15" t="s">
        <v>302</v>
      </c>
      <c r="C96" s="15" t="s">
        <v>332</v>
      </c>
      <c r="D96" s="21" t="s">
        <v>304</v>
      </c>
      <c r="E96" s="15" t="s">
        <v>333</v>
      </c>
      <c r="F96" s="15" t="s">
        <v>334</v>
      </c>
      <c r="G96" s="16">
        <v>44908</v>
      </c>
      <c r="H96" s="22">
        <v>6925</v>
      </c>
      <c r="I96" s="23">
        <v>1</v>
      </c>
    </row>
    <row r="97" spans="1:6331" x14ac:dyDescent="0.25">
      <c r="A97" s="15" t="s">
        <v>335</v>
      </c>
      <c r="B97" s="15" t="s">
        <v>302</v>
      </c>
      <c r="C97" s="15" t="s">
        <v>336</v>
      </c>
      <c r="D97" s="21" t="s">
        <v>304</v>
      </c>
      <c r="E97" s="15" t="s">
        <v>337</v>
      </c>
      <c r="F97" s="15" t="s">
        <v>338</v>
      </c>
      <c r="G97" s="16">
        <v>44900</v>
      </c>
      <c r="H97" s="22">
        <v>33498</v>
      </c>
      <c r="I97" s="23">
        <v>1</v>
      </c>
    </row>
    <row r="98" spans="1:6331" x14ac:dyDescent="0.25">
      <c r="A98" s="15" t="s">
        <v>339</v>
      </c>
      <c r="B98" s="15" t="s">
        <v>302</v>
      </c>
      <c r="C98" s="15" t="s">
        <v>340</v>
      </c>
      <c r="D98" s="21" t="s">
        <v>304</v>
      </c>
      <c r="E98" s="15" t="s">
        <v>341</v>
      </c>
      <c r="F98" s="15" t="s">
        <v>342</v>
      </c>
      <c r="G98" s="16">
        <v>44907</v>
      </c>
      <c r="H98" s="22">
        <v>27265</v>
      </c>
      <c r="I98" s="23">
        <v>1</v>
      </c>
    </row>
    <row r="99" spans="1:6331" x14ac:dyDescent="0.25">
      <c r="A99" s="15" t="s">
        <v>343</v>
      </c>
      <c r="B99" s="15" t="s">
        <v>100</v>
      </c>
      <c r="C99" s="15" t="s">
        <v>344</v>
      </c>
      <c r="D99" s="21" t="s">
        <v>345</v>
      </c>
      <c r="E99" s="15" t="s">
        <v>346</v>
      </c>
      <c r="F99" s="15" t="s">
        <v>347</v>
      </c>
      <c r="G99" s="16">
        <v>44910</v>
      </c>
      <c r="H99" s="22">
        <v>1600</v>
      </c>
      <c r="I99" s="23">
        <v>1</v>
      </c>
    </row>
    <row r="100" spans="1:6331" x14ac:dyDescent="0.25">
      <c r="A100" s="15" t="s">
        <v>348</v>
      </c>
      <c r="B100" s="15" t="s">
        <v>100</v>
      </c>
      <c r="C100" s="15" t="s">
        <v>349</v>
      </c>
      <c r="D100" s="21" t="s">
        <v>350</v>
      </c>
      <c r="E100" s="15" t="s">
        <v>351</v>
      </c>
      <c r="F100" s="15" t="s">
        <v>352</v>
      </c>
      <c r="G100" s="16">
        <v>44904</v>
      </c>
      <c r="H100" s="22">
        <v>2000</v>
      </c>
      <c r="I100" s="23">
        <v>1</v>
      </c>
    </row>
    <row r="101" spans="1:6331" x14ac:dyDescent="0.25">
      <c r="A101" s="15" t="s">
        <v>353</v>
      </c>
      <c r="B101" s="15" t="s">
        <v>100</v>
      </c>
      <c r="C101" s="15" t="s">
        <v>354</v>
      </c>
      <c r="D101" s="21" t="s">
        <v>355</v>
      </c>
      <c r="E101" s="15" t="s">
        <v>356</v>
      </c>
      <c r="F101" s="15" t="s">
        <v>357</v>
      </c>
      <c r="G101" s="16">
        <v>44908</v>
      </c>
      <c r="H101" s="22">
        <v>3000</v>
      </c>
      <c r="I101" s="23">
        <v>1</v>
      </c>
    </row>
    <row r="102" spans="1:6331" x14ac:dyDescent="0.25">
      <c r="A102" s="15" t="s">
        <v>358</v>
      </c>
      <c r="B102" s="15" t="s">
        <v>100</v>
      </c>
      <c r="C102" s="15" t="s">
        <v>359</v>
      </c>
      <c r="D102" s="21" t="s">
        <v>360</v>
      </c>
      <c r="E102" s="15" t="s">
        <v>361</v>
      </c>
      <c r="F102" s="15" t="s">
        <v>362</v>
      </c>
      <c r="G102" s="16">
        <v>44903</v>
      </c>
      <c r="H102" s="22">
        <v>4970</v>
      </c>
      <c r="I102" s="23">
        <v>1</v>
      </c>
    </row>
    <row r="103" spans="1:6331" x14ac:dyDescent="0.25">
      <c r="A103" s="15" t="s">
        <v>363</v>
      </c>
      <c r="B103" s="15" t="s">
        <v>100</v>
      </c>
      <c r="C103" s="15" t="s">
        <v>364</v>
      </c>
      <c r="D103" s="21" t="s">
        <v>355</v>
      </c>
      <c r="E103" s="15" t="s">
        <v>365</v>
      </c>
      <c r="F103" s="15" t="s">
        <v>366</v>
      </c>
      <c r="G103" s="16">
        <v>44908</v>
      </c>
      <c r="H103" s="22">
        <v>11846</v>
      </c>
      <c r="I103" s="23">
        <v>1</v>
      </c>
    </row>
    <row r="104" spans="1:6331" x14ac:dyDescent="0.25">
      <c r="A104" s="15" t="s">
        <v>367</v>
      </c>
      <c r="B104" s="15" t="s">
        <v>100</v>
      </c>
      <c r="C104" s="15" t="s">
        <v>368</v>
      </c>
      <c r="D104" s="21" t="s">
        <v>360</v>
      </c>
      <c r="E104" s="15" t="s">
        <v>369</v>
      </c>
      <c r="F104" s="15" t="s">
        <v>370</v>
      </c>
      <c r="G104" s="16">
        <v>44897</v>
      </c>
      <c r="H104" s="22">
        <v>4105</v>
      </c>
      <c r="I104" s="23">
        <v>1</v>
      </c>
    </row>
    <row r="105" spans="1:6331" s="49" customFormat="1" x14ac:dyDescent="0.25">
      <c r="A105" s="15" t="s">
        <v>371</v>
      </c>
      <c r="B105" s="15" t="s">
        <v>100</v>
      </c>
      <c r="C105" s="15" t="s">
        <v>372</v>
      </c>
      <c r="D105" s="21" t="s">
        <v>373</v>
      </c>
      <c r="E105" s="15" t="s">
        <v>374</v>
      </c>
      <c r="F105" s="15" t="s">
        <v>375</v>
      </c>
      <c r="G105" s="16">
        <v>44909</v>
      </c>
      <c r="H105" s="22">
        <v>1000</v>
      </c>
      <c r="I105" s="23">
        <v>1</v>
      </c>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c r="IO105" s="26"/>
      <c r="IP105" s="26"/>
      <c r="IQ105" s="26"/>
      <c r="IR105" s="26"/>
      <c r="IS105" s="26"/>
      <c r="IT105" s="26"/>
      <c r="IU105" s="26"/>
      <c r="IV105" s="26"/>
      <c r="IW105" s="26"/>
      <c r="IX105" s="26"/>
      <c r="IY105" s="26"/>
      <c r="IZ105" s="26"/>
      <c r="JA105" s="26"/>
      <c r="JB105" s="26"/>
      <c r="JC105" s="26"/>
      <c r="JD105" s="26"/>
      <c r="JE105" s="26"/>
      <c r="JF105" s="26"/>
      <c r="JG105" s="26"/>
      <c r="JH105" s="26"/>
      <c r="JI105" s="26"/>
      <c r="JJ105" s="26"/>
      <c r="JK105" s="26"/>
      <c r="JL105" s="26"/>
      <c r="JM105" s="26"/>
      <c r="JN105" s="26"/>
      <c r="JO105" s="26"/>
      <c r="JP105" s="26"/>
      <c r="JQ105" s="26"/>
      <c r="JR105" s="26"/>
      <c r="JS105" s="26"/>
      <c r="JT105" s="26"/>
      <c r="JU105" s="26"/>
      <c r="JV105" s="26"/>
      <c r="JW105" s="26"/>
      <c r="JX105" s="26"/>
      <c r="JY105" s="26"/>
      <c r="JZ105" s="26"/>
      <c r="KA105" s="26"/>
      <c r="KB105" s="26"/>
      <c r="KC105" s="26"/>
      <c r="KD105" s="26"/>
      <c r="KE105" s="26"/>
      <c r="KF105" s="26"/>
      <c r="KG105" s="26"/>
      <c r="KH105" s="26"/>
      <c r="KI105" s="26"/>
      <c r="KJ105" s="26"/>
      <c r="KK105" s="26"/>
      <c r="KL105" s="26"/>
      <c r="KM105" s="26"/>
      <c r="KN105" s="26"/>
      <c r="KO105" s="26"/>
      <c r="KP105" s="26"/>
      <c r="KQ105" s="26"/>
      <c r="KR105" s="26"/>
      <c r="KS105" s="26"/>
      <c r="KT105" s="26"/>
      <c r="KU105" s="26"/>
      <c r="KV105" s="26"/>
      <c r="KW105" s="26"/>
      <c r="KX105" s="26"/>
      <c r="KY105" s="26"/>
      <c r="KZ105" s="26"/>
      <c r="LA105" s="26"/>
      <c r="LB105" s="26"/>
      <c r="LC105" s="26"/>
      <c r="LD105" s="26"/>
      <c r="LE105" s="26"/>
      <c r="LF105" s="26"/>
      <c r="LG105" s="26"/>
      <c r="LH105" s="26"/>
      <c r="LI105" s="26"/>
      <c r="LJ105" s="26"/>
      <c r="LK105" s="26"/>
      <c r="LL105" s="26"/>
      <c r="LM105" s="26"/>
      <c r="LN105" s="26"/>
      <c r="LO105" s="26"/>
      <c r="LP105" s="26"/>
      <c r="LQ105" s="26"/>
      <c r="LR105" s="26"/>
      <c r="LS105" s="26"/>
      <c r="LT105" s="26"/>
      <c r="LU105" s="26"/>
      <c r="LV105" s="26"/>
      <c r="LW105" s="26"/>
      <c r="LX105" s="26"/>
      <c r="LY105" s="26"/>
      <c r="LZ105" s="26"/>
      <c r="MA105" s="26"/>
      <c r="MB105" s="26"/>
      <c r="MC105" s="26"/>
      <c r="MD105" s="26"/>
      <c r="ME105" s="26"/>
      <c r="MF105" s="26"/>
      <c r="MG105" s="26"/>
      <c r="MH105" s="26"/>
      <c r="MI105" s="26"/>
      <c r="MJ105" s="26"/>
      <c r="MK105" s="26"/>
      <c r="ML105" s="26"/>
      <c r="MM105" s="26"/>
      <c r="MN105" s="26"/>
      <c r="MO105" s="26"/>
      <c r="MP105" s="26"/>
      <c r="MQ105" s="26"/>
      <c r="MR105" s="26"/>
      <c r="MS105" s="26"/>
      <c r="MT105" s="26"/>
      <c r="MU105" s="26"/>
      <c r="MV105" s="26"/>
      <c r="MW105" s="26"/>
      <c r="MX105" s="26"/>
      <c r="MY105" s="26"/>
      <c r="MZ105" s="26"/>
      <c r="NA105" s="26"/>
      <c r="NB105" s="26"/>
      <c r="NC105" s="26"/>
      <c r="ND105" s="26"/>
      <c r="NE105" s="26"/>
      <c r="NF105" s="26"/>
      <c r="NG105" s="26"/>
      <c r="NH105" s="26"/>
      <c r="NI105" s="26"/>
      <c r="NJ105" s="26"/>
      <c r="NK105" s="26"/>
      <c r="NL105" s="26"/>
      <c r="NM105" s="26"/>
      <c r="NN105" s="26"/>
      <c r="NO105" s="26"/>
      <c r="NP105" s="26"/>
      <c r="NQ105" s="26"/>
      <c r="NR105" s="26"/>
      <c r="NS105" s="26"/>
      <c r="NT105" s="26"/>
      <c r="NU105" s="26"/>
      <c r="NV105" s="26"/>
      <c r="NW105" s="26"/>
      <c r="NX105" s="26"/>
      <c r="NY105" s="26"/>
      <c r="NZ105" s="26"/>
      <c r="OA105" s="26"/>
      <c r="OB105" s="26"/>
      <c r="OC105" s="26"/>
      <c r="OD105" s="26"/>
      <c r="OE105" s="26"/>
      <c r="OF105" s="26"/>
      <c r="OG105" s="26"/>
      <c r="OH105" s="26"/>
      <c r="OI105" s="26"/>
      <c r="OJ105" s="26"/>
      <c r="OK105" s="26"/>
      <c r="OL105" s="26"/>
      <c r="OM105" s="26"/>
      <c r="ON105" s="26"/>
      <c r="OO105" s="26"/>
      <c r="OP105" s="26"/>
      <c r="OQ105" s="26"/>
      <c r="OR105" s="26"/>
      <c r="OS105" s="26"/>
      <c r="OT105" s="26"/>
      <c r="OU105" s="26"/>
      <c r="OV105" s="26"/>
      <c r="OW105" s="26"/>
      <c r="OX105" s="26"/>
      <c r="OY105" s="26"/>
      <c r="OZ105" s="26"/>
      <c r="PA105" s="26"/>
      <c r="PB105" s="26"/>
      <c r="PC105" s="26"/>
      <c r="PD105" s="26"/>
      <c r="PE105" s="26"/>
      <c r="PF105" s="26"/>
      <c r="PG105" s="26"/>
      <c r="PH105" s="26"/>
      <c r="PI105" s="26"/>
      <c r="PJ105" s="26"/>
      <c r="PK105" s="26"/>
      <c r="PL105" s="26"/>
      <c r="PM105" s="26"/>
      <c r="PN105" s="26"/>
      <c r="PO105" s="26"/>
      <c r="PP105" s="26"/>
      <c r="PQ105" s="26"/>
      <c r="PR105" s="26"/>
      <c r="PS105" s="26"/>
      <c r="PT105" s="26"/>
      <c r="PU105" s="26"/>
      <c r="PV105" s="26"/>
      <c r="PW105" s="26"/>
      <c r="PX105" s="26"/>
      <c r="PY105" s="26"/>
      <c r="PZ105" s="26"/>
      <c r="QA105" s="26"/>
      <c r="QB105" s="26"/>
      <c r="QC105" s="26"/>
      <c r="QD105" s="26"/>
      <c r="QE105" s="26"/>
      <c r="QF105" s="26"/>
      <c r="QG105" s="26"/>
      <c r="QH105" s="26"/>
      <c r="QI105" s="26"/>
      <c r="QJ105" s="26"/>
      <c r="QK105" s="26"/>
      <c r="QL105" s="26"/>
      <c r="QM105" s="26"/>
      <c r="QN105" s="26"/>
      <c r="QO105" s="26"/>
      <c r="QP105" s="26"/>
      <c r="QQ105" s="26"/>
      <c r="QR105" s="26"/>
      <c r="QS105" s="26"/>
      <c r="QT105" s="26"/>
      <c r="QU105" s="26"/>
      <c r="QV105" s="26"/>
      <c r="QW105" s="26"/>
      <c r="QX105" s="26"/>
      <c r="QY105" s="26"/>
      <c r="QZ105" s="26"/>
      <c r="RA105" s="26"/>
      <c r="RB105" s="26"/>
      <c r="RC105" s="26"/>
      <c r="RD105" s="26"/>
      <c r="RE105" s="26"/>
      <c r="RF105" s="26"/>
      <c r="RG105" s="26"/>
      <c r="RH105" s="26"/>
      <c r="RI105" s="26"/>
      <c r="RJ105" s="26"/>
      <c r="RK105" s="26"/>
      <c r="RL105" s="26"/>
      <c r="RM105" s="26"/>
      <c r="RN105" s="26"/>
      <c r="RO105" s="26"/>
      <c r="RP105" s="26"/>
      <c r="RQ105" s="26"/>
      <c r="RR105" s="26"/>
      <c r="RS105" s="26"/>
      <c r="RT105" s="26"/>
      <c r="RU105" s="26"/>
      <c r="RV105" s="26"/>
      <c r="RW105" s="26"/>
      <c r="RX105" s="26"/>
      <c r="RY105" s="26"/>
      <c r="RZ105" s="26"/>
      <c r="SA105" s="26"/>
      <c r="SB105" s="26"/>
      <c r="SC105" s="26"/>
      <c r="SD105" s="26"/>
      <c r="SE105" s="26"/>
      <c r="SF105" s="26"/>
      <c r="SG105" s="26"/>
      <c r="SH105" s="26"/>
      <c r="SI105" s="26"/>
      <c r="SJ105" s="26"/>
      <c r="SK105" s="26"/>
      <c r="SL105" s="26"/>
      <c r="SM105" s="26"/>
      <c r="SN105" s="26"/>
      <c r="SO105" s="26"/>
      <c r="SP105" s="26"/>
      <c r="SQ105" s="26"/>
      <c r="SR105" s="26"/>
      <c r="SS105" s="26"/>
      <c r="ST105" s="26"/>
      <c r="SU105" s="26"/>
      <c r="SV105" s="26"/>
      <c r="SW105" s="26"/>
      <c r="SX105" s="26"/>
      <c r="SY105" s="26"/>
      <c r="SZ105" s="26"/>
      <c r="TA105" s="26"/>
      <c r="TB105" s="26"/>
      <c r="TC105" s="26"/>
      <c r="TD105" s="26"/>
      <c r="TE105" s="26"/>
      <c r="TF105" s="26"/>
      <c r="TG105" s="26"/>
      <c r="TH105" s="26"/>
      <c r="TI105" s="26"/>
      <c r="TJ105" s="26"/>
      <c r="TK105" s="26"/>
      <c r="TL105" s="26"/>
      <c r="TM105" s="26"/>
      <c r="TN105" s="26"/>
      <c r="TO105" s="26"/>
      <c r="TP105" s="26"/>
      <c r="TQ105" s="26"/>
      <c r="TR105" s="26"/>
      <c r="TS105" s="26"/>
      <c r="TT105" s="26"/>
      <c r="TU105" s="26"/>
      <c r="TV105" s="26"/>
      <c r="TW105" s="26"/>
      <c r="TX105" s="26"/>
      <c r="TY105" s="26"/>
      <c r="TZ105" s="26"/>
      <c r="UA105" s="26"/>
      <c r="UB105" s="26"/>
      <c r="UC105" s="26"/>
      <c r="UD105" s="26"/>
      <c r="UE105" s="26"/>
      <c r="UF105" s="26"/>
      <c r="UG105" s="26"/>
      <c r="UH105" s="26"/>
      <c r="UI105" s="26"/>
      <c r="UJ105" s="26"/>
      <c r="UK105" s="26"/>
      <c r="UL105" s="26"/>
      <c r="UM105" s="26"/>
      <c r="UN105" s="26"/>
      <c r="UO105" s="26"/>
      <c r="UP105" s="26"/>
      <c r="UQ105" s="26"/>
      <c r="UR105" s="26"/>
      <c r="US105" s="26"/>
      <c r="UT105" s="26"/>
      <c r="UU105" s="26"/>
      <c r="UV105" s="26"/>
      <c r="UW105" s="26"/>
      <c r="UX105" s="26"/>
      <c r="UY105" s="26"/>
      <c r="UZ105" s="26"/>
      <c r="VA105" s="26"/>
      <c r="VB105" s="26"/>
      <c r="VC105" s="26"/>
      <c r="VD105" s="26"/>
      <c r="VE105" s="26"/>
      <c r="VF105" s="26"/>
      <c r="VG105" s="26"/>
      <c r="VH105" s="26"/>
      <c r="VI105" s="26"/>
      <c r="VJ105" s="26"/>
      <c r="VK105" s="26"/>
      <c r="VL105" s="26"/>
      <c r="VM105" s="26"/>
      <c r="VN105" s="26"/>
      <c r="VO105" s="26"/>
      <c r="VP105" s="26"/>
      <c r="VQ105" s="26"/>
      <c r="VR105" s="26"/>
      <c r="VS105" s="26"/>
      <c r="VT105" s="26"/>
      <c r="VU105" s="26"/>
      <c r="VV105" s="26"/>
      <c r="VW105" s="26"/>
      <c r="VX105" s="26"/>
      <c r="VY105" s="26"/>
      <c r="VZ105" s="26"/>
      <c r="WA105" s="26"/>
      <c r="WB105" s="26"/>
      <c r="WC105" s="26"/>
      <c r="WD105" s="26"/>
      <c r="WE105" s="26"/>
      <c r="WF105" s="26"/>
      <c r="WG105" s="26"/>
      <c r="WH105" s="26"/>
      <c r="WI105" s="26"/>
      <c r="WJ105" s="26"/>
      <c r="WK105" s="26"/>
      <c r="WL105" s="26"/>
      <c r="WM105" s="26"/>
      <c r="WN105" s="26"/>
      <c r="WO105" s="26"/>
      <c r="WP105" s="26"/>
      <c r="WQ105" s="26"/>
      <c r="WR105" s="26"/>
      <c r="WS105" s="26"/>
      <c r="WT105" s="26"/>
      <c r="WU105" s="26"/>
      <c r="WV105" s="26"/>
      <c r="WW105" s="26"/>
      <c r="WX105" s="26"/>
      <c r="WY105" s="26"/>
      <c r="WZ105" s="26"/>
      <c r="XA105" s="26"/>
      <c r="XB105" s="26"/>
      <c r="XC105" s="26"/>
      <c r="XD105" s="26"/>
      <c r="XE105" s="26"/>
      <c r="XF105" s="26"/>
      <c r="XG105" s="26"/>
      <c r="XH105" s="26"/>
      <c r="XI105" s="26"/>
      <c r="XJ105" s="26"/>
      <c r="XK105" s="26"/>
      <c r="XL105" s="26"/>
      <c r="XM105" s="26"/>
      <c r="XN105" s="26"/>
      <c r="XO105" s="26"/>
      <c r="XP105" s="26"/>
      <c r="XQ105" s="26"/>
      <c r="XR105" s="26"/>
      <c r="XS105" s="26"/>
      <c r="XT105" s="26"/>
      <c r="XU105" s="26"/>
      <c r="XV105" s="26"/>
      <c r="XW105" s="26"/>
      <c r="XX105" s="26"/>
      <c r="XY105" s="26"/>
      <c r="XZ105" s="26"/>
      <c r="YA105" s="26"/>
      <c r="YB105" s="26"/>
      <c r="YC105" s="26"/>
      <c r="YD105" s="26"/>
      <c r="YE105" s="26"/>
      <c r="YF105" s="26"/>
      <c r="YG105" s="26"/>
      <c r="YH105" s="26"/>
      <c r="YI105" s="26"/>
      <c r="YJ105" s="26"/>
      <c r="YK105" s="26"/>
      <c r="YL105" s="26"/>
      <c r="YM105" s="26"/>
      <c r="YN105" s="26"/>
      <c r="YO105" s="26"/>
      <c r="YP105" s="26"/>
      <c r="YQ105" s="26"/>
      <c r="YR105" s="26"/>
      <c r="YS105" s="26"/>
      <c r="YT105" s="26"/>
      <c r="YU105" s="26"/>
      <c r="YV105" s="26"/>
      <c r="YW105" s="26"/>
      <c r="YX105" s="26"/>
      <c r="YY105" s="26"/>
      <c r="YZ105" s="26"/>
      <c r="ZA105" s="26"/>
      <c r="ZB105" s="26"/>
      <c r="ZC105" s="26"/>
      <c r="ZD105" s="26"/>
      <c r="ZE105" s="26"/>
      <c r="ZF105" s="26"/>
      <c r="ZG105" s="26"/>
      <c r="ZH105" s="26"/>
      <c r="ZI105" s="26"/>
      <c r="ZJ105" s="26"/>
      <c r="ZK105" s="26"/>
      <c r="ZL105" s="26"/>
      <c r="ZM105" s="26"/>
      <c r="ZN105" s="26"/>
      <c r="ZO105" s="26"/>
      <c r="ZP105" s="26"/>
      <c r="ZQ105" s="26"/>
      <c r="ZR105" s="26"/>
      <c r="ZS105" s="26"/>
      <c r="ZT105" s="26"/>
      <c r="ZU105" s="26"/>
      <c r="ZV105" s="26"/>
      <c r="ZW105" s="26"/>
      <c r="ZX105" s="26"/>
      <c r="ZY105" s="26"/>
      <c r="ZZ105" s="26"/>
      <c r="AAA105" s="26"/>
      <c r="AAB105" s="26"/>
      <c r="AAC105" s="26"/>
      <c r="AAD105" s="26"/>
      <c r="AAE105" s="26"/>
      <c r="AAF105" s="26"/>
      <c r="AAG105" s="26"/>
      <c r="AAH105" s="26"/>
      <c r="AAI105" s="26"/>
      <c r="AAJ105" s="26"/>
      <c r="AAK105" s="26"/>
      <c r="AAL105" s="26"/>
      <c r="AAM105" s="26"/>
      <c r="AAN105" s="26"/>
      <c r="AAO105" s="26"/>
      <c r="AAP105" s="26"/>
      <c r="AAQ105" s="26"/>
      <c r="AAR105" s="26"/>
      <c r="AAS105" s="26"/>
      <c r="AAT105" s="26"/>
      <c r="AAU105" s="26"/>
      <c r="AAV105" s="26"/>
      <c r="AAW105" s="26"/>
      <c r="AAX105" s="26"/>
      <c r="AAY105" s="26"/>
      <c r="AAZ105" s="26"/>
      <c r="ABA105" s="26"/>
      <c r="ABB105" s="26"/>
      <c r="ABC105" s="26"/>
      <c r="ABD105" s="26"/>
      <c r="ABE105" s="26"/>
      <c r="ABF105" s="26"/>
      <c r="ABG105" s="26"/>
      <c r="ABH105" s="26"/>
      <c r="ABI105" s="26"/>
      <c r="ABJ105" s="26"/>
      <c r="ABK105" s="26"/>
      <c r="ABL105" s="26"/>
      <c r="ABM105" s="26"/>
      <c r="ABN105" s="26"/>
      <c r="ABO105" s="26"/>
      <c r="ABP105" s="26"/>
      <c r="ABQ105" s="26"/>
      <c r="ABR105" s="26"/>
      <c r="ABS105" s="26"/>
      <c r="ABT105" s="26"/>
      <c r="ABU105" s="26"/>
      <c r="ABV105" s="26"/>
      <c r="ABW105" s="26"/>
      <c r="ABX105" s="26"/>
      <c r="ABY105" s="26"/>
      <c r="ABZ105" s="26"/>
      <c r="ACA105" s="26"/>
      <c r="ACB105" s="26"/>
      <c r="ACC105" s="26"/>
      <c r="ACD105" s="26"/>
      <c r="ACE105" s="26"/>
      <c r="ACF105" s="26"/>
      <c r="ACG105" s="26"/>
      <c r="ACH105" s="26"/>
      <c r="ACI105" s="26"/>
      <c r="ACJ105" s="26"/>
      <c r="ACK105" s="26"/>
      <c r="ACL105" s="26"/>
      <c r="ACM105" s="26"/>
      <c r="ACN105" s="26"/>
      <c r="ACO105" s="26"/>
      <c r="ACP105" s="26"/>
      <c r="ACQ105" s="26"/>
      <c r="ACR105" s="26"/>
      <c r="ACS105" s="26"/>
      <c r="ACT105" s="26"/>
      <c r="ACU105" s="26"/>
      <c r="ACV105" s="26"/>
      <c r="ACW105" s="26"/>
      <c r="ACX105" s="26"/>
      <c r="ACY105" s="26"/>
      <c r="ACZ105" s="26"/>
      <c r="ADA105" s="26"/>
      <c r="ADB105" s="26"/>
      <c r="ADC105" s="26"/>
      <c r="ADD105" s="26"/>
      <c r="ADE105" s="26"/>
      <c r="ADF105" s="26"/>
      <c r="ADG105" s="26"/>
      <c r="ADH105" s="26"/>
      <c r="ADI105" s="26"/>
      <c r="ADJ105" s="26"/>
      <c r="ADK105" s="26"/>
      <c r="ADL105" s="26"/>
      <c r="ADM105" s="26"/>
      <c r="ADN105" s="26"/>
      <c r="ADO105" s="26"/>
      <c r="ADP105" s="26"/>
      <c r="ADQ105" s="26"/>
      <c r="ADR105" s="26"/>
      <c r="ADS105" s="26"/>
      <c r="ADT105" s="26"/>
      <c r="ADU105" s="26"/>
      <c r="ADV105" s="26"/>
      <c r="ADW105" s="26"/>
      <c r="ADX105" s="26"/>
      <c r="ADY105" s="26"/>
      <c r="ADZ105" s="26"/>
      <c r="AEA105" s="26"/>
      <c r="AEB105" s="26"/>
      <c r="AEC105" s="26"/>
      <c r="AED105" s="26"/>
      <c r="AEE105" s="26"/>
      <c r="AEF105" s="26"/>
      <c r="AEG105" s="26"/>
      <c r="AEH105" s="26"/>
      <c r="AEI105" s="26"/>
      <c r="AEJ105" s="26"/>
      <c r="AEK105" s="26"/>
      <c r="AEL105" s="26"/>
      <c r="AEM105" s="26"/>
      <c r="AEN105" s="26"/>
      <c r="AEO105" s="26"/>
      <c r="AEP105" s="26"/>
      <c r="AEQ105" s="26"/>
      <c r="AER105" s="26"/>
      <c r="AES105" s="26"/>
      <c r="AET105" s="26"/>
      <c r="AEU105" s="26"/>
      <c r="AEV105" s="26"/>
      <c r="AEW105" s="26"/>
      <c r="AEX105" s="26"/>
      <c r="AEY105" s="26"/>
      <c r="AEZ105" s="26"/>
      <c r="AFA105" s="26"/>
      <c r="AFB105" s="26"/>
      <c r="AFC105" s="26"/>
      <c r="AFD105" s="26"/>
      <c r="AFE105" s="26"/>
      <c r="AFF105" s="26"/>
      <c r="AFG105" s="26"/>
      <c r="AFH105" s="26"/>
      <c r="AFI105" s="26"/>
      <c r="AFJ105" s="26"/>
      <c r="AFK105" s="26"/>
      <c r="AFL105" s="26"/>
      <c r="AFM105" s="26"/>
      <c r="AFN105" s="26"/>
      <c r="AFO105" s="26"/>
      <c r="AFP105" s="26"/>
      <c r="AFQ105" s="26"/>
      <c r="AFR105" s="26"/>
      <c r="AFS105" s="26"/>
      <c r="AFT105" s="26"/>
      <c r="AFU105" s="26"/>
      <c r="AFV105" s="26"/>
      <c r="AFW105" s="26"/>
      <c r="AFX105" s="26"/>
      <c r="AFY105" s="26"/>
      <c r="AFZ105" s="26"/>
      <c r="AGA105" s="26"/>
      <c r="AGB105" s="26"/>
      <c r="AGC105" s="26"/>
      <c r="AGD105" s="26"/>
      <c r="AGE105" s="26"/>
      <c r="AGF105" s="26"/>
      <c r="AGG105" s="26"/>
      <c r="AGH105" s="26"/>
      <c r="AGI105" s="26"/>
      <c r="AGJ105" s="26"/>
      <c r="AGK105" s="26"/>
      <c r="AGL105" s="26"/>
      <c r="AGM105" s="26"/>
      <c r="AGN105" s="26"/>
      <c r="AGO105" s="26"/>
      <c r="AGP105" s="26"/>
      <c r="AGQ105" s="26"/>
      <c r="AGR105" s="26"/>
      <c r="AGS105" s="26"/>
      <c r="AGT105" s="26"/>
      <c r="AGU105" s="26"/>
      <c r="AGV105" s="26"/>
      <c r="AGW105" s="26"/>
      <c r="AGX105" s="26"/>
      <c r="AGY105" s="26"/>
      <c r="AGZ105" s="26"/>
      <c r="AHA105" s="26"/>
      <c r="AHB105" s="26"/>
      <c r="AHC105" s="26"/>
      <c r="AHD105" s="26"/>
      <c r="AHE105" s="26"/>
      <c r="AHF105" s="26"/>
      <c r="AHG105" s="26"/>
      <c r="AHH105" s="26"/>
      <c r="AHI105" s="26"/>
      <c r="AHJ105" s="26"/>
      <c r="AHK105" s="26"/>
      <c r="AHL105" s="26"/>
      <c r="AHM105" s="26"/>
      <c r="AHN105" s="26"/>
      <c r="AHO105" s="26"/>
      <c r="AHP105" s="26"/>
      <c r="AHQ105" s="26"/>
      <c r="AHR105" s="26"/>
      <c r="AHS105" s="26"/>
      <c r="AHT105" s="26"/>
      <c r="AHU105" s="26"/>
      <c r="AHV105" s="26"/>
      <c r="AHW105" s="26"/>
      <c r="AHX105" s="26"/>
      <c r="AHY105" s="26"/>
      <c r="AHZ105" s="26"/>
      <c r="AIA105" s="26"/>
      <c r="AIB105" s="26"/>
      <c r="AIC105" s="26"/>
      <c r="AID105" s="26"/>
      <c r="AIE105" s="26"/>
      <c r="AIF105" s="26"/>
      <c r="AIG105" s="26"/>
      <c r="AIH105" s="26"/>
      <c r="AII105" s="26"/>
      <c r="AIJ105" s="26"/>
      <c r="AIK105" s="26"/>
      <c r="AIL105" s="26"/>
      <c r="AIM105" s="26"/>
      <c r="AIN105" s="26"/>
      <c r="AIO105" s="26"/>
      <c r="AIP105" s="26"/>
      <c r="AIQ105" s="26"/>
      <c r="AIR105" s="26"/>
      <c r="AIS105" s="26"/>
      <c r="AIT105" s="26"/>
      <c r="AIU105" s="26"/>
      <c r="AIV105" s="26"/>
      <c r="AIW105" s="26"/>
      <c r="AIX105" s="26"/>
      <c r="AIY105" s="26"/>
      <c r="AIZ105" s="26"/>
      <c r="AJA105" s="26"/>
      <c r="AJB105" s="26"/>
      <c r="AJC105" s="26"/>
      <c r="AJD105" s="26"/>
      <c r="AJE105" s="26"/>
      <c r="AJF105" s="26"/>
      <c r="AJG105" s="26"/>
      <c r="AJH105" s="26"/>
      <c r="AJI105" s="26"/>
      <c r="AJJ105" s="26"/>
      <c r="AJK105" s="26"/>
      <c r="AJL105" s="26"/>
      <c r="AJM105" s="26"/>
      <c r="AJN105" s="26"/>
      <c r="AJO105" s="26"/>
      <c r="AJP105" s="26"/>
      <c r="AJQ105" s="26"/>
      <c r="AJR105" s="26"/>
      <c r="AJS105" s="26"/>
      <c r="AJT105" s="26"/>
      <c r="AJU105" s="26"/>
      <c r="AJV105" s="26"/>
      <c r="AJW105" s="26"/>
      <c r="AJX105" s="26"/>
      <c r="AJY105" s="26"/>
      <c r="AJZ105" s="26"/>
      <c r="AKA105" s="26"/>
      <c r="AKB105" s="26"/>
      <c r="AKC105" s="26"/>
      <c r="AKD105" s="26"/>
      <c r="AKE105" s="26"/>
      <c r="AKF105" s="26"/>
      <c r="AKG105" s="26"/>
      <c r="AKH105" s="26"/>
      <c r="AKI105" s="26"/>
      <c r="AKJ105" s="26"/>
      <c r="AKK105" s="26"/>
      <c r="AKL105" s="26"/>
      <c r="AKM105" s="26"/>
      <c r="AKN105" s="26"/>
      <c r="AKO105" s="26"/>
      <c r="AKP105" s="26"/>
      <c r="AKQ105" s="26"/>
      <c r="AKR105" s="26"/>
      <c r="AKS105" s="26"/>
      <c r="AKT105" s="26"/>
      <c r="AKU105" s="26"/>
      <c r="AKV105" s="26"/>
      <c r="AKW105" s="26"/>
      <c r="AKX105" s="26"/>
      <c r="AKY105" s="26"/>
      <c r="AKZ105" s="26"/>
      <c r="ALA105" s="26"/>
      <c r="ALB105" s="26"/>
      <c r="ALC105" s="26"/>
      <c r="ALD105" s="26"/>
      <c r="ALE105" s="26"/>
      <c r="ALF105" s="26"/>
      <c r="ALG105" s="26"/>
      <c r="ALH105" s="26"/>
      <c r="ALI105" s="26"/>
      <c r="ALJ105" s="26"/>
      <c r="ALK105" s="26"/>
      <c r="ALL105" s="26"/>
      <c r="ALM105" s="26"/>
      <c r="ALN105" s="26"/>
      <c r="ALO105" s="26"/>
      <c r="ALP105" s="26"/>
      <c r="ALQ105" s="26"/>
      <c r="ALR105" s="26"/>
      <c r="ALS105" s="26"/>
      <c r="ALT105" s="26"/>
      <c r="ALU105" s="26"/>
      <c r="ALV105" s="26"/>
      <c r="ALW105" s="26"/>
      <c r="ALX105" s="26"/>
      <c r="ALY105" s="26"/>
      <c r="ALZ105" s="26"/>
      <c r="AMA105" s="26"/>
      <c r="AMB105" s="26"/>
      <c r="AMC105" s="26"/>
      <c r="AMD105" s="26"/>
      <c r="AME105" s="26"/>
      <c r="AMF105" s="26"/>
      <c r="AMG105" s="26"/>
      <c r="AMH105" s="26"/>
      <c r="AMI105" s="26"/>
      <c r="AMJ105" s="26"/>
      <c r="AMK105" s="26"/>
      <c r="AML105" s="26"/>
      <c r="AMM105" s="26"/>
      <c r="AMN105" s="26"/>
      <c r="AMO105" s="26"/>
      <c r="AMP105" s="26"/>
      <c r="AMQ105" s="26"/>
      <c r="AMR105" s="26"/>
      <c r="AMS105" s="26"/>
      <c r="AMT105" s="26"/>
      <c r="AMU105" s="26"/>
      <c r="AMV105" s="26"/>
      <c r="AMW105" s="26"/>
      <c r="AMX105" s="26"/>
      <c r="AMY105" s="26"/>
      <c r="AMZ105" s="26"/>
      <c r="ANA105" s="26"/>
      <c r="ANB105" s="26"/>
      <c r="ANC105" s="26"/>
      <c r="AND105" s="26"/>
      <c r="ANE105" s="26"/>
      <c r="ANF105" s="26"/>
      <c r="ANG105" s="26"/>
      <c r="ANH105" s="26"/>
      <c r="ANI105" s="26"/>
      <c r="ANJ105" s="26"/>
      <c r="ANK105" s="26"/>
      <c r="ANL105" s="26"/>
      <c r="ANM105" s="26"/>
      <c r="ANN105" s="26"/>
      <c r="ANO105" s="26"/>
      <c r="ANP105" s="26"/>
      <c r="ANQ105" s="26"/>
      <c r="ANR105" s="26"/>
      <c r="ANS105" s="26"/>
      <c r="ANT105" s="26"/>
      <c r="ANU105" s="26"/>
      <c r="ANV105" s="26"/>
      <c r="ANW105" s="26"/>
      <c r="ANX105" s="26"/>
      <c r="ANY105" s="26"/>
      <c r="ANZ105" s="26"/>
      <c r="AOA105" s="26"/>
      <c r="AOB105" s="26"/>
      <c r="AOC105" s="26"/>
      <c r="AOD105" s="26"/>
      <c r="AOE105" s="26"/>
      <c r="AOF105" s="26"/>
      <c r="AOG105" s="26"/>
      <c r="AOH105" s="26"/>
      <c r="AOI105" s="26"/>
      <c r="AOJ105" s="26"/>
      <c r="AOK105" s="26"/>
      <c r="AOL105" s="26"/>
      <c r="AOM105" s="26"/>
      <c r="AON105" s="26"/>
      <c r="AOO105" s="26"/>
      <c r="AOP105" s="26"/>
      <c r="AOQ105" s="26"/>
      <c r="AOR105" s="26"/>
      <c r="AOS105" s="26"/>
      <c r="AOT105" s="26"/>
      <c r="AOU105" s="26"/>
      <c r="AOV105" s="26"/>
      <c r="AOW105" s="26"/>
      <c r="AOX105" s="26"/>
      <c r="AOY105" s="26"/>
      <c r="AOZ105" s="26"/>
      <c r="APA105" s="26"/>
      <c r="APB105" s="26"/>
      <c r="APC105" s="26"/>
      <c r="APD105" s="26"/>
      <c r="APE105" s="26"/>
      <c r="APF105" s="26"/>
      <c r="APG105" s="26"/>
      <c r="APH105" s="26"/>
      <c r="API105" s="26"/>
      <c r="APJ105" s="26"/>
      <c r="APK105" s="26"/>
      <c r="APL105" s="26"/>
      <c r="APM105" s="26"/>
      <c r="APN105" s="26"/>
      <c r="APO105" s="26"/>
      <c r="APP105" s="26"/>
      <c r="APQ105" s="26"/>
      <c r="APR105" s="26"/>
      <c r="APS105" s="26"/>
      <c r="APT105" s="26"/>
      <c r="APU105" s="26"/>
      <c r="APV105" s="26"/>
      <c r="APW105" s="26"/>
      <c r="APX105" s="26"/>
      <c r="APY105" s="26"/>
      <c r="APZ105" s="26"/>
      <c r="AQA105" s="26"/>
      <c r="AQB105" s="26"/>
      <c r="AQC105" s="26"/>
      <c r="AQD105" s="26"/>
      <c r="AQE105" s="26"/>
      <c r="AQF105" s="26"/>
      <c r="AQG105" s="26"/>
      <c r="AQH105" s="26"/>
      <c r="AQI105" s="26"/>
      <c r="AQJ105" s="26"/>
      <c r="AQK105" s="26"/>
      <c r="AQL105" s="26"/>
      <c r="AQM105" s="26"/>
      <c r="AQN105" s="26"/>
      <c r="AQO105" s="26"/>
      <c r="AQP105" s="26"/>
      <c r="AQQ105" s="26"/>
      <c r="AQR105" s="26"/>
      <c r="AQS105" s="26"/>
      <c r="AQT105" s="26"/>
      <c r="AQU105" s="26"/>
      <c r="AQV105" s="26"/>
      <c r="AQW105" s="26"/>
      <c r="AQX105" s="26"/>
      <c r="AQY105" s="26"/>
      <c r="AQZ105" s="26"/>
      <c r="ARA105" s="26"/>
      <c r="ARB105" s="26"/>
      <c r="ARC105" s="26"/>
      <c r="ARD105" s="26"/>
      <c r="ARE105" s="26"/>
      <c r="ARF105" s="26"/>
      <c r="ARG105" s="26"/>
      <c r="ARH105" s="26"/>
      <c r="ARI105" s="26"/>
      <c r="ARJ105" s="26"/>
      <c r="ARK105" s="26"/>
      <c r="ARL105" s="26"/>
      <c r="ARM105" s="26"/>
      <c r="ARN105" s="26"/>
      <c r="ARO105" s="26"/>
      <c r="ARP105" s="26"/>
      <c r="ARQ105" s="26"/>
      <c r="ARR105" s="26"/>
      <c r="ARS105" s="26"/>
      <c r="ART105" s="26"/>
      <c r="ARU105" s="26"/>
      <c r="ARV105" s="26"/>
      <c r="ARW105" s="26"/>
      <c r="ARX105" s="26"/>
      <c r="ARY105" s="26"/>
      <c r="ARZ105" s="26"/>
      <c r="ASA105" s="26"/>
      <c r="ASB105" s="26"/>
      <c r="ASC105" s="26"/>
      <c r="ASD105" s="26"/>
      <c r="ASE105" s="26"/>
      <c r="ASF105" s="26"/>
      <c r="ASG105" s="26"/>
      <c r="ASH105" s="26"/>
      <c r="ASI105" s="26"/>
      <c r="ASJ105" s="26"/>
      <c r="ASK105" s="26"/>
      <c r="ASL105" s="26"/>
      <c r="ASM105" s="26"/>
      <c r="ASN105" s="26"/>
      <c r="ASO105" s="26"/>
      <c r="ASP105" s="26"/>
      <c r="ASQ105" s="26"/>
      <c r="ASR105" s="26"/>
      <c r="ASS105" s="26"/>
      <c r="AST105" s="26"/>
      <c r="ASU105" s="26"/>
      <c r="ASV105" s="26"/>
      <c r="ASW105" s="26"/>
      <c r="ASX105" s="26"/>
      <c r="ASY105" s="26"/>
      <c r="ASZ105" s="26"/>
      <c r="ATA105" s="26"/>
      <c r="ATB105" s="26"/>
      <c r="ATC105" s="26"/>
      <c r="ATD105" s="26"/>
      <c r="ATE105" s="26"/>
      <c r="ATF105" s="26"/>
      <c r="ATG105" s="26"/>
      <c r="ATH105" s="26"/>
      <c r="ATI105" s="26"/>
      <c r="ATJ105" s="26"/>
      <c r="ATK105" s="26"/>
      <c r="ATL105" s="26"/>
      <c r="ATM105" s="26"/>
      <c r="ATN105" s="26"/>
      <c r="ATO105" s="26"/>
      <c r="ATP105" s="26"/>
      <c r="ATQ105" s="26"/>
      <c r="ATR105" s="26"/>
      <c r="ATS105" s="26"/>
      <c r="ATT105" s="26"/>
      <c r="ATU105" s="26"/>
      <c r="ATV105" s="26"/>
      <c r="ATW105" s="26"/>
      <c r="ATX105" s="26"/>
      <c r="ATY105" s="26"/>
      <c r="ATZ105" s="26"/>
      <c r="AUA105" s="26"/>
      <c r="AUB105" s="26"/>
      <c r="AUC105" s="26"/>
      <c r="AUD105" s="26"/>
      <c r="AUE105" s="26"/>
      <c r="AUF105" s="26"/>
      <c r="AUG105" s="26"/>
      <c r="AUH105" s="26"/>
      <c r="AUI105" s="26"/>
      <c r="AUJ105" s="26"/>
      <c r="AUK105" s="26"/>
      <c r="AUL105" s="26"/>
      <c r="AUM105" s="26"/>
      <c r="AUN105" s="26"/>
      <c r="AUO105" s="26"/>
      <c r="AUP105" s="26"/>
      <c r="AUQ105" s="26"/>
      <c r="AUR105" s="26"/>
      <c r="AUS105" s="26"/>
      <c r="AUT105" s="26"/>
      <c r="AUU105" s="26"/>
      <c r="AUV105" s="26"/>
      <c r="AUW105" s="26"/>
      <c r="AUX105" s="26"/>
      <c r="AUY105" s="26"/>
      <c r="AUZ105" s="26"/>
      <c r="AVA105" s="26"/>
      <c r="AVB105" s="26"/>
      <c r="AVC105" s="26"/>
      <c r="AVD105" s="26"/>
      <c r="AVE105" s="26"/>
      <c r="AVF105" s="26"/>
      <c r="AVG105" s="26"/>
      <c r="AVH105" s="26"/>
      <c r="AVI105" s="26"/>
      <c r="AVJ105" s="26"/>
      <c r="AVK105" s="26"/>
      <c r="AVL105" s="26"/>
      <c r="AVM105" s="26"/>
      <c r="AVN105" s="26"/>
      <c r="AVO105" s="26"/>
      <c r="AVP105" s="26"/>
      <c r="AVQ105" s="26"/>
      <c r="AVR105" s="26"/>
      <c r="AVS105" s="26"/>
      <c r="AVT105" s="26"/>
      <c r="AVU105" s="26"/>
      <c r="AVV105" s="26"/>
      <c r="AVW105" s="26"/>
      <c r="AVX105" s="26"/>
      <c r="AVY105" s="26"/>
      <c r="AVZ105" s="26"/>
      <c r="AWA105" s="26"/>
      <c r="AWB105" s="26"/>
      <c r="AWC105" s="26"/>
      <c r="AWD105" s="26"/>
      <c r="AWE105" s="26"/>
      <c r="AWF105" s="26"/>
      <c r="AWG105" s="26"/>
      <c r="AWH105" s="26"/>
      <c r="AWI105" s="26"/>
      <c r="AWJ105" s="26"/>
      <c r="AWK105" s="26"/>
      <c r="AWL105" s="26"/>
      <c r="AWM105" s="26"/>
      <c r="AWN105" s="26"/>
      <c r="AWO105" s="26"/>
      <c r="AWP105" s="26"/>
      <c r="AWQ105" s="26"/>
      <c r="AWR105" s="26"/>
      <c r="AWS105" s="26"/>
      <c r="AWT105" s="26"/>
      <c r="AWU105" s="26"/>
      <c r="AWV105" s="26"/>
      <c r="AWW105" s="26"/>
      <c r="AWX105" s="26"/>
      <c r="AWY105" s="26"/>
      <c r="AWZ105" s="26"/>
      <c r="AXA105" s="26"/>
      <c r="AXB105" s="26"/>
      <c r="AXC105" s="26"/>
      <c r="AXD105" s="26"/>
      <c r="AXE105" s="26"/>
      <c r="AXF105" s="26"/>
      <c r="AXG105" s="26"/>
      <c r="AXH105" s="26"/>
      <c r="AXI105" s="26"/>
      <c r="AXJ105" s="26"/>
      <c r="AXK105" s="26"/>
      <c r="AXL105" s="26"/>
      <c r="AXM105" s="26"/>
      <c r="AXN105" s="26"/>
      <c r="AXO105" s="26"/>
      <c r="AXP105" s="26"/>
      <c r="AXQ105" s="26"/>
      <c r="AXR105" s="26"/>
      <c r="AXS105" s="26"/>
      <c r="AXT105" s="26"/>
      <c r="AXU105" s="26"/>
      <c r="AXV105" s="26"/>
      <c r="AXW105" s="26"/>
      <c r="AXX105" s="26"/>
      <c r="AXY105" s="26"/>
      <c r="AXZ105" s="26"/>
      <c r="AYA105" s="26"/>
      <c r="AYB105" s="26"/>
      <c r="AYC105" s="26"/>
      <c r="AYD105" s="26"/>
      <c r="AYE105" s="26"/>
      <c r="AYF105" s="26"/>
      <c r="AYG105" s="26"/>
      <c r="AYH105" s="26"/>
      <c r="AYI105" s="26"/>
      <c r="AYJ105" s="26"/>
      <c r="AYK105" s="26"/>
      <c r="AYL105" s="26"/>
      <c r="AYM105" s="26"/>
      <c r="AYN105" s="26"/>
      <c r="AYO105" s="26"/>
      <c r="AYP105" s="26"/>
      <c r="AYQ105" s="26"/>
      <c r="AYR105" s="26"/>
      <c r="AYS105" s="26"/>
      <c r="AYT105" s="26"/>
      <c r="AYU105" s="26"/>
      <c r="AYV105" s="26"/>
      <c r="AYW105" s="26"/>
      <c r="AYX105" s="26"/>
      <c r="AYY105" s="26"/>
      <c r="AYZ105" s="26"/>
      <c r="AZA105" s="26"/>
      <c r="AZB105" s="26"/>
      <c r="AZC105" s="26"/>
      <c r="AZD105" s="26"/>
      <c r="AZE105" s="26"/>
      <c r="AZF105" s="26"/>
      <c r="AZG105" s="26"/>
      <c r="AZH105" s="26"/>
      <c r="AZI105" s="26"/>
      <c r="AZJ105" s="26"/>
      <c r="AZK105" s="26"/>
      <c r="AZL105" s="26"/>
      <c r="AZM105" s="26"/>
      <c r="AZN105" s="26"/>
      <c r="AZO105" s="26"/>
      <c r="AZP105" s="26"/>
      <c r="AZQ105" s="26"/>
      <c r="AZR105" s="26"/>
      <c r="AZS105" s="26"/>
      <c r="AZT105" s="26"/>
      <c r="AZU105" s="26"/>
      <c r="AZV105" s="26"/>
      <c r="AZW105" s="26"/>
      <c r="AZX105" s="26"/>
      <c r="AZY105" s="26"/>
      <c r="AZZ105" s="26"/>
      <c r="BAA105" s="26"/>
      <c r="BAB105" s="26"/>
      <c r="BAC105" s="26"/>
      <c r="BAD105" s="26"/>
      <c r="BAE105" s="26"/>
      <c r="BAF105" s="26"/>
      <c r="BAG105" s="26"/>
      <c r="BAH105" s="26"/>
      <c r="BAI105" s="26"/>
      <c r="BAJ105" s="26"/>
      <c r="BAK105" s="26"/>
      <c r="BAL105" s="26"/>
      <c r="BAM105" s="26"/>
      <c r="BAN105" s="26"/>
      <c r="BAO105" s="26"/>
      <c r="BAP105" s="26"/>
      <c r="BAQ105" s="26"/>
      <c r="BAR105" s="26"/>
      <c r="BAS105" s="26"/>
      <c r="BAT105" s="26"/>
      <c r="BAU105" s="26"/>
      <c r="BAV105" s="26"/>
      <c r="BAW105" s="26"/>
      <c r="BAX105" s="26"/>
      <c r="BAY105" s="26"/>
      <c r="BAZ105" s="26"/>
      <c r="BBA105" s="26"/>
      <c r="BBB105" s="26"/>
      <c r="BBC105" s="26"/>
      <c r="BBD105" s="26"/>
      <c r="BBE105" s="26"/>
      <c r="BBF105" s="26"/>
      <c r="BBG105" s="26"/>
      <c r="BBH105" s="26"/>
      <c r="BBI105" s="26"/>
      <c r="BBJ105" s="26"/>
      <c r="BBK105" s="26"/>
      <c r="BBL105" s="26"/>
      <c r="BBM105" s="26"/>
      <c r="BBN105" s="26"/>
      <c r="BBO105" s="26"/>
      <c r="BBP105" s="26"/>
      <c r="BBQ105" s="26"/>
      <c r="BBR105" s="26"/>
      <c r="BBS105" s="26"/>
      <c r="BBT105" s="26"/>
      <c r="BBU105" s="26"/>
      <c r="BBV105" s="26"/>
      <c r="BBW105" s="26"/>
      <c r="BBX105" s="26"/>
      <c r="BBY105" s="26"/>
      <c r="BBZ105" s="26"/>
      <c r="BCA105" s="26"/>
      <c r="BCB105" s="26"/>
      <c r="BCC105" s="26"/>
      <c r="BCD105" s="26"/>
      <c r="BCE105" s="26"/>
      <c r="BCF105" s="26"/>
      <c r="BCG105" s="26"/>
      <c r="BCH105" s="26"/>
      <c r="BCI105" s="26"/>
      <c r="BCJ105" s="26"/>
      <c r="BCK105" s="26"/>
      <c r="BCL105" s="26"/>
      <c r="BCM105" s="26"/>
      <c r="BCN105" s="26"/>
      <c r="BCO105" s="26"/>
      <c r="BCP105" s="26"/>
      <c r="BCQ105" s="26"/>
      <c r="BCR105" s="26"/>
      <c r="BCS105" s="26"/>
      <c r="BCT105" s="26"/>
      <c r="BCU105" s="26"/>
      <c r="BCV105" s="26"/>
      <c r="BCW105" s="26"/>
      <c r="BCX105" s="26"/>
      <c r="BCY105" s="26"/>
      <c r="BCZ105" s="26"/>
      <c r="BDA105" s="26"/>
      <c r="BDB105" s="26"/>
      <c r="BDC105" s="26"/>
      <c r="BDD105" s="26"/>
      <c r="BDE105" s="26"/>
      <c r="BDF105" s="26"/>
      <c r="BDG105" s="26"/>
      <c r="BDH105" s="26"/>
      <c r="BDI105" s="26"/>
      <c r="BDJ105" s="26"/>
      <c r="BDK105" s="26"/>
      <c r="BDL105" s="26"/>
      <c r="BDM105" s="26"/>
      <c r="BDN105" s="26"/>
      <c r="BDO105" s="26"/>
      <c r="BDP105" s="26"/>
      <c r="BDQ105" s="26"/>
      <c r="BDR105" s="26"/>
      <c r="BDS105" s="26"/>
      <c r="BDT105" s="26"/>
      <c r="BDU105" s="26"/>
      <c r="BDV105" s="26"/>
      <c r="BDW105" s="26"/>
      <c r="BDX105" s="26"/>
      <c r="BDY105" s="26"/>
      <c r="BDZ105" s="26"/>
      <c r="BEA105" s="26"/>
      <c r="BEB105" s="26"/>
      <c r="BEC105" s="26"/>
      <c r="BED105" s="26"/>
      <c r="BEE105" s="26"/>
      <c r="BEF105" s="26"/>
      <c r="BEG105" s="26"/>
      <c r="BEH105" s="26"/>
      <c r="BEI105" s="26"/>
      <c r="BEJ105" s="26"/>
      <c r="BEK105" s="26"/>
      <c r="BEL105" s="26"/>
      <c r="BEM105" s="26"/>
      <c r="BEN105" s="26"/>
      <c r="BEO105" s="26"/>
      <c r="BEP105" s="26"/>
      <c r="BEQ105" s="26"/>
      <c r="BER105" s="26"/>
      <c r="BES105" s="26"/>
      <c r="BET105" s="26"/>
      <c r="BEU105" s="26"/>
      <c r="BEV105" s="26"/>
      <c r="BEW105" s="26"/>
      <c r="BEX105" s="26"/>
      <c r="BEY105" s="26"/>
      <c r="BEZ105" s="26"/>
      <c r="BFA105" s="26"/>
      <c r="BFB105" s="26"/>
      <c r="BFC105" s="26"/>
      <c r="BFD105" s="26"/>
      <c r="BFE105" s="26"/>
      <c r="BFF105" s="26"/>
      <c r="BFG105" s="26"/>
      <c r="BFH105" s="26"/>
      <c r="BFI105" s="26"/>
      <c r="BFJ105" s="26"/>
      <c r="BFK105" s="26"/>
      <c r="BFL105" s="26"/>
      <c r="BFM105" s="26"/>
      <c r="BFN105" s="26"/>
      <c r="BFO105" s="26"/>
      <c r="BFP105" s="26"/>
      <c r="BFQ105" s="26"/>
      <c r="BFR105" s="26"/>
      <c r="BFS105" s="26"/>
      <c r="BFT105" s="26"/>
      <c r="BFU105" s="26"/>
      <c r="BFV105" s="26"/>
      <c r="BFW105" s="26"/>
      <c r="BFX105" s="26"/>
      <c r="BFY105" s="26"/>
      <c r="BFZ105" s="26"/>
      <c r="BGA105" s="26"/>
      <c r="BGB105" s="26"/>
      <c r="BGC105" s="26"/>
      <c r="BGD105" s="26"/>
      <c r="BGE105" s="26"/>
      <c r="BGF105" s="26"/>
      <c r="BGG105" s="26"/>
      <c r="BGH105" s="26"/>
      <c r="BGI105" s="26"/>
      <c r="BGJ105" s="26"/>
      <c r="BGK105" s="26"/>
      <c r="BGL105" s="26"/>
      <c r="BGM105" s="26"/>
      <c r="BGN105" s="26"/>
      <c r="BGO105" s="26"/>
      <c r="BGP105" s="26"/>
      <c r="BGQ105" s="26"/>
      <c r="BGR105" s="26"/>
      <c r="BGS105" s="26"/>
      <c r="BGT105" s="26"/>
      <c r="BGU105" s="26"/>
      <c r="BGV105" s="26"/>
      <c r="BGW105" s="26"/>
      <c r="BGX105" s="26"/>
      <c r="BGY105" s="26"/>
      <c r="BGZ105" s="26"/>
      <c r="BHA105" s="26"/>
      <c r="BHB105" s="26"/>
      <c r="BHC105" s="26"/>
      <c r="BHD105" s="26"/>
      <c r="BHE105" s="26"/>
      <c r="BHF105" s="26"/>
      <c r="BHG105" s="26"/>
      <c r="BHH105" s="26"/>
      <c r="BHI105" s="26"/>
      <c r="BHJ105" s="26"/>
      <c r="BHK105" s="26"/>
      <c r="BHL105" s="26"/>
      <c r="BHM105" s="26"/>
      <c r="BHN105" s="26"/>
      <c r="BHO105" s="26"/>
      <c r="BHP105" s="26"/>
      <c r="BHQ105" s="26"/>
      <c r="BHR105" s="26"/>
      <c r="BHS105" s="26"/>
      <c r="BHT105" s="26"/>
      <c r="BHU105" s="26"/>
      <c r="BHV105" s="26"/>
      <c r="BHW105" s="26"/>
      <c r="BHX105" s="26"/>
      <c r="BHY105" s="26"/>
      <c r="BHZ105" s="26"/>
      <c r="BIA105" s="26"/>
      <c r="BIB105" s="26"/>
      <c r="BIC105" s="26"/>
      <c r="BID105" s="26"/>
      <c r="BIE105" s="26"/>
      <c r="BIF105" s="26"/>
      <c r="BIG105" s="26"/>
      <c r="BIH105" s="26"/>
      <c r="BII105" s="26"/>
      <c r="BIJ105" s="26"/>
      <c r="BIK105" s="26"/>
      <c r="BIL105" s="26"/>
      <c r="BIM105" s="26"/>
      <c r="BIN105" s="26"/>
      <c r="BIO105" s="26"/>
      <c r="BIP105" s="26"/>
      <c r="BIQ105" s="26"/>
      <c r="BIR105" s="26"/>
      <c r="BIS105" s="26"/>
      <c r="BIT105" s="26"/>
      <c r="BIU105" s="26"/>
      <c r="BIV105" s="26"/>
      <c r="BIW105" s="26"/>
      <c r="BIX105" s="26"/>
      <c r="BIY105" s="26"/>
      <c r="BIZ105" s="26"/>
      <c r="BJA105" s="26"/>
      <c r="BJB105" s="26"/>
      <c r="BJC105" s="26"/>
      <c r="BJD105" s="26"/>
      <c r="BJE105" s="26"/>
      <c r="BJF105" s="26"/>
      <c r="BJG105" s="26"/>
      <c r="BJH105" s="26"/>
      <c r="BJI105" s="26"/>
      <c r="BJJ105" s="26"/>
      <c r="BJK105" s="26"/>
      <c r="BJL105" s="26"/>
      <c r="BJM105" s="26"/>
      <c r="BJN105" s="26"/>
      <c r="BJO105" s="26"/>
      <c r="BJP105" s="26"/>
      <c r="BJQ105" s="26"/>
      <c r="BJR105" s="26"/>
      <c r="BJS105" s="26"/>
      <c r="BJT105" s="26"/>
      <c r="BJU105" s="26"/>
      <c r="BJV105" s="26"/>
      <c r="BJW105" s="26"/>
      <c r="BJX105" s="26"/>
      <c r="BJY105" s="26"/>
      <c r="BJZ105" s="26"/>
      <c r="BKA105" s="26"/>
      <c r="BKB105" s="26"/>
      <c r="BKC105" s="26"/>
      <c r="BKD105" s="26"/>
      <c r="BKE105" s="26"/>
      <c r="BKF105" s="26"/>
      <c r="BKG105" s="26"/>
      <c r="BKH105" s="26"/>
      <c r="BKI105" s="26"/>
      <c r="BKJ105" s="26"/>
      <c r="BKK105" s="26"/>
      <c r="BKL105" s="26"/>
      <c r="BKM105" s="26"/>
      <c r="BKN105" s="26"/>
      <c r="BKO105" s="26"/>
      <c r="BKP105" s="26"/>
      <c r="BKQ105" s="26"/>
      <c r="BKR105" s="26"/>
      <c r="BKS105" s="26"/>
      <c r="BKT105" s="26"/>
      <c r="BKU105" s="26"/>
      <c r="BKV105" s="26"/>
      <c r="BKW105" s="26"/>
      <c r="BKX105" s="26"/>
      <c r="BKY105" s="26"/>
      <c r="BKZ105" s="26"/>
      <c r="BLA105" s="26"/>
      <c r="BLB105" s="26"/>
      <c r="BLC105" s="26"/>
      <c r="BLD105" s="26"/>
      <c r="BLE105" s="26"/>
      <c r="BLF105" s="26"/>
      <c r="BLG105" s="26"/>
      <c r="BLH105" s="26"/>
      <c r="BLI105" s="26"/>
      <c r="BLJ105" s="26"/>
      <c r="BLK105" s="26"/>
      <c r="BLL105" s="26"/>
      <c r="BLM105" s="26"/>
      <c r="BLN105" s="26"/>
      <c r="BLO105" s="26"/>
      <c r="BLP105" s="26"/>
      <c r="BLQ105" s="26"/>
      <c r="BLR105" s="26"/>
      <c r="BLS105" s="26"/>
      <c r="BLT105" s="26"/>
      <c r="BLU105" s="26"/>
      <c r="BLV105" s="26"/>
      <c r="BLW105" s="26"/>
      <c r="BLX105" s="26"/>
      <c r="BLY105" s="26"/>
      <c r="BLZ105" s="26"/>
      <c r="BMA105" s="26"/>
      <c r="BMB105" s="26"/>
      <c r="BMC105" s="26"/>
      <c r="BMD105" s="26"/>
      <c r="BME105" s="26"/>
      <c r="BMF105" s="26"/>
      <c r="BMG105" s="26"/>
      <c r="BMH105" s="26"/>
      <c r="BMI105" s="26"/>
      <c r="BMJ105" s="26"/>
      <c r="BMK105" s="26"/>
      <c r="BML105" s="26"/>
      <c r="BMM105" s="26"/>
      <c r="BMN105" s="26"/>
      <c r="BMO105" s="26"/>
      <c r="BMP105" s="26"/>
      <c r="BMQ105" s="26"/>
      <c r="BMR105" s="26"/>
      <c r="BMS105" s="26"/>
      <c r="BMT105" s="26"/>
      <c r="BMU105" s="26"/>
      <c r="BMV105" s="26"/>
      <c r="BMW105" s="26"/>
      <c r="BMX105" s="26"/>
      <c r="BMY105" s="26"/>
      <c r="BMZ105" s="26"/>
      <c r="BNA105" s="26"/>
      <c r="BNB105" s="26"/>
      <c r="BNC105" s="26"/>
      <c r="BND105" s="26"/>
      <c r="BNE105" s="26"/>
      <c r="BNF105" s="26"/>
      <c r="BNG105" s="26"/>
      <c r="BNH105" s="26"/>
      <c r="BNI105" s="26"/>
      <c r="BNJ105" s="26"/>
      <c r="BNK105" s="26"/>
      <c r="BNL105" s="26"/>
      <c r="BNM105" s="26"/>
      <c r="BNN105" s="26"/>
      <c r="BNO105" s="26"/>
      <c r="BNP105" s="26"/>
      <c r="BNQ105" s="26"/>
      <c r="BNR105" s="26"/>
      <c r="BNS105" s="26"/>
      <c r="BNT105" s="26"/>
      <c r="BNU105" s="26"/>
      <c r="BNV105" s="26"/>
      <c r="BNW105" s="26"/>
      <c r="BNX105" s="26"/>
      <c r="BNY105" s="26"/>
      <c r="BNZ105" s="26"/>
      <c r="BOA105" s="26"/>
      <c r="BOB105" s="26"/>
      <c r="BOC105" s="26"/>
      <c r="BOD105" s="26"/>
      <c r="BOE105" s="26"/>
      <c r="BOF105" s="26"/>
      <c r="BOG105" s="26"/>
      <c r="BOH105" s="26"/>
      <c r="BOI105" s="26"/>
      <c r="BOJ105" s="26"/>
      <c r="BOK105" s="26"/>
      <c r="BOL105" s="26"/>
      <c r="BOM105" s="26"/>
      <c r="BON105" s="26"/>
      <c r="BOO105" s="26"/>
      <c r="BOP105" s="26"/>
      <c r="BOQ105" s="26"/>
      <c r="BOR105" s="26"/>
      <c r="BOS105" s="26"/>
      <c r="BOT105" s="26"/>
      <c r="BOU105" s="26"/>
      <c r="BOV105" s="26"/>
      <c r="BOW105" s="26"/>
      <c r="BOX105" s="26"/>
      <c r="BOY105" s="26"/>
      <c r="BOZ105" s="26"/>
      <c r="BPA105" s="26"/>
      <c r="BPB105" s="26"/>
      <c r="BPC105" s="26"/>
      <c r="BPD105" s="26"/>
      <c r="BPE105" s="26"/>
      <c r="BPF105" s="26"/>
      <c r="BPG105" s="26"/>
      <c r="BPH105" s="26"/>
      <c r="BPI105" s="26"/>
      <c r="BPJ105" s="26"/>
      <c r="BPK105" s="26"/>
      <c r="BPL105" s="26"/>
      <c r="BPM105" s="26"/>
      <c r="BPN105" s="26"/>
      <c r="BPO105" s="26"/>
      <c r="BPP105" s="26"/>
      <c r="BPQ105" s="26"/>
      <c r="BPR105" s="26"/>
      <c r="BPS105" s="26"/>
      <c r="BPT105" s="26"/>
      <c r="BPU105" s="26"/>
      <c r="BPV105" s="26"/>
      <c r="BPW105" s="26"/>
      <c r="BPX105" s="26"/>
      <c r="BPY105" s="26"/>
      <c r="BPZ105" s="26"/>
      <c r="BQA105" s="26"/>
      <c r="BQB105" s="26"/>
      <c r="BQC105" s="26"/>
      <c r="BQD105" s="26"/>
      <c r="BQE105" s="26"/>
      <c r="BQF105" s="26"/>
      <c r="BQG105" s="26"/>
      <c r="BQH105" s="26"/>
      <c r="BQI105" s="26"/>
      <c r="BQJ105" s="26"/>
      <c r="BQK105" s="26"/>
      <c r="BQL105" s="26"/>
      <c r="BQM105" s="26"/>
      <c r="BQN105" s="26"/>
      <c r="BQO105" s="26"/>
      <c r="BQP105" s="26"/>
      <c r="BQQ105" s="26"/>
      <c r="BQR105" s="26"/>
      <c r="BQS105" s="26"/>
      <c r="BQT105" s="26"/>
      <c r="BQU105" s="26"/>
      <c r="BQV105" s="26"/>
      <c r="BQW105" s="26"/>
      <c r="BQX105" s="26"/>
      <c r="BQY105" s="26"/>
      <c r="BQZ105" s="26"/>
      <c r="BRA105" s="26"/>
      <c r="BRB105" s="26"/>
      <c r="BRC105" s="26"/>
      <c r="BRD105" s="26"/>
      <c r="BRE105" s="26"/>
      <c r="BRF105" s="26"/>
      <c r="BRG105" s="26"/>
      <c r="BRH105" s="26"/>
      <c r="BRI105" s="26"/>
      <c r="BRJ105" s="26"/>
      <c r="BRK105" s="26"/>
      <c r="BRL105" s="26"/>
      <c r="BRM105" s="26"/>
      <c r="BRN105" s="26"/>
      <c r="BRO105" s="26"/>
      <c r="BRP105" s="26"/>
      <c r="BRQ105" s="26"/>
      <c r="BRR105" s="26"/>
      <c r="BRS105" s="26"/>
      <c r="BRT105" s="26"/>
      <c r="BRU105" s="26"/>
      <c r="BRV105" s="26"/>
      <c r="BRW105" s="26"/>
      <c r="BRX105" s="26"/>
      <c r="BRY105" s="26"/>
      <c r="BRZ105" s="26"/>
      <c r="BSA105" s="26"/>
      <c r="BSB105" s="26"/>
      <c r="BSC105" s="26"/>
      <c r="BSD105" s="26"/>
      <c r="BSE105" s="26"/>
      <c r="BSF105" s="26"/>
      <c r="BSG105" s="26"/>
      <c r="BSH105" s="26"/>
      <c r="BSI105" s="26"/>
      <c r="BSJ105" s="26"/>
      <c r="BSK105" s="26"/>
      <c r="BSL105" s="26"/>
      <c r="BSM105" s="26"/>
      <c r="BSN105" s="26"/>
      <c r="BSO105" s="26"/>
      <c r="BSP105" s="26"/>
      <c r="BSQ105" s="26"/>
      <c r="BSR105" s="26"/>
      <c r="BSS105" s="26"/>
      <c r="BST105" s="26"/>
      <c r="BSU105" s="26"/>
      <c r="BSV105" s="26"/>
      <c r="BSW105" s="26"/>
      <c r="BSX105" s="26"/>
      <c r="BSY105" s="26"/>
      <c r="BSZ105" s="26"/>
      <c r="BTA105" s="26"/>
      <c r="BTB105" s="26"/>
      <c r="BTC105" s="26"/>
      <c r="BTD105" s="26"/>
      <c r="BTE105" s="26"/>
      <c r="BTF105" s="26"/>
      <c r="BTG105" s="26"/>
      <c r="BTH105" s="26"/>
      <c r="BTI105" s="26"/>
      <c r="BTJ105" s="26"/>
      <c r="BTK105" s="26"/>
      <c r="BTL105" s="26"/>
      <c r="BTM105" s="26"/>
      <c r="BTN105" s="26"/>
      <c r="BTO105" s="26"/>
      <c r="BTP105" s="26"/>
      <c r="BTQ105" s="26"/>
      <c r="BTR105" s="26"/>
      <c r="BTS105" s="26"/>
      <c r="BTT105" s="26"/>
      <c r="BTU105" s="26"/>
      <c r="BTV105" s="26"/>
      <c r="BTW105" s="26"/>
      <c r="BTX105" s="26"/>
      <c r="BTY105" s="26"/>
      <c r="BTZ105" s="26"/>
      <c r="BUA105" s="26"/>
      <c r="BUB105" s="26"/>
      <c r="BUC105" s="26"/>
      <c r="BUD105" s="26"/>
      <c r="BUE105" s="26"/>
      <c r="BUF105" s="26"/>
      <c r="BUG105" s="26"/>
      <c r="BUH105" s="26"/>
      <c r="BUI105" s="26"/>
      <c r="BUJ105" s="26"/>
      <c r="BUK105" s="26"/>
      <c r="BUL105" s="26"/>
      <c r="BUM105" s="26"/>
      <c r="BUN105" s="26"/>
      <c r="BUO105" s="26"/>
      <c r="BUP105" s="26"/>
      <c r="BUQ105" s="26"/>
      <c r="BUR105" s="26"/>
      <c r="BUS105" s="26"/>
      <c r="BUT105" s="26"/>
      <c r="BUU105" s="26"/>
      <c r="BUV105" s="26"/>
      <c r="BUW105" s="26"/>
      <c r="BUX105" s="26"/>
      <c r="BUY105" s="26"/>
      <c r="BUZ105" s="26"/>
      <c r="BVA105" s="26"/>
      <c r="BVB105" s="26"/>
      <c r="BVC105" s="26"/>
      <c r="BVD105" s="26"/>
      <c r="BVE105" s="26"/>
      <c r="BVF105" s="26"/>
      <c r="BVG105" s="26"/>
      <c r="BVH105" s="26"/>
      <c r="BVI105" s="26"/>
      <c r="BVJ105" s="26"/>
      <c r="BVK105" s="26"/>
      <c r="BVL105" s="26"/>
      <c r="BVM105" s="26"/>
      <c r="BVN105" s="26"/>
      <c r="BVO105" s="26"/>
      <c r="BVP105" s="26"/>
      <c r="BVQ105" s="26"/>
      <c r="BVR105" s="26"/>
      <c r="BVS105" s="26"/>
      <c r="BVT105" s="26"/>
      <c r="BVU105" s="26"/>
      <c r="BVV105" s="26"/>
      <c r="BVW105" s="26"/>
      <c r="BVX105" s="26"/>
      <c r="BVY105" s="26"/>
      <c r="BVZ105" s="26"/>
      <c r="BWA105" s="26"/>
      <c r="BWB105" s="26"/>
      <c r="BWC105" s="26"/>
      <c r="BWD105" s="26"/>
      <c r="BWE105" s="26"/>
      <c r="BWF105" s="26"/>
      <c r="BWG105" s="26"/>
      <c r="BWH105" s="26"/>
      <c r="BWI105" s="26"/>
      <c r="BWJ105" s="26"/>
      <c r="BWK105" s="26"/>
      <c r="BWL105" s="26"/>
      <c r="BWM105" s="26"/>
      <c r="BWN105" s="26"/>
      <c r="BWO105" s="26"/>
      <c r="BWP105" s="26"/>
      <c r="BWQ105" s="26"/>
      <c r="BWR105" s="26"/>
      <c r="BWS105" s="26"/>
      <c r="BWT105" s="26"/>
      <c r="BWU105" s="26"/>
      <c r="BWV105" s="26"/>
      <c r="BWW105" s="26"/>
      <c r="BWX105" s="26"/>
      <c r="BWY105" s="26"/>
      <c r="BWZ105" s="26"/>
      <c r="BXA105" s="26"/>
      <c r="BXB105" s="26"/>
      <c r="BXC105" s="26"/>
      <c r="BXD105" s="26"/>
      <c r="BXE105" s="26"/>
      <c r="BXF105" s="26"/>
      <c r="BXG105" s="26"/>
      <c r="BXH105" s="26"/>
      <c r="BXI105" s="26"/>
      <c r="BXJ105" s="26"/>
      <c r="BXK105" s="26"/>
      <c r="BXL105" s="26"/>
      <c r="BXM105" s="26"/>
      <c r="BXN105" s="26"/>
      <c r="BXO105" s="26"/>
      <c r="BXP105" s="26"/>
      <c r="BXQ105" s="26"/>
      <c r="BXR105" s="26"/>
      <c r="BXS105" s="26"/>
      <c r="BXT105" s="26"/>
      <c r="BXU105" s="26"/>
      <c r="BXV105" s="26"/>
      <c r="BXW105" s="26"/>
      <c r="BXX105" s="26"/>
      <c r="BXY105" s="26"/>
      <c r="BXZ105" s="26"/>
      <c r="BYA105" s="26"/>
      <c r="BYB105" s="26"/>
      <c r="BYC105" s="26"/>
      <c r="BYD105" s="26"/>
      <c r="BYE105" s="26"/>
      <c r="BYF105" s="26"/>
      <c r="BYG105" s="26"/>
      <c r="BYH105" s="26"/>
      <c r="BYI105" s="26"/>
      <c r="BYJ105" s="26"/>
      <c r="BYK105" s="26"/>
      <c r="BYL105" s="26"/>
      <c r="BYM105" s="26"/>
      <c r="BYN105" s="26"/>
      <c r="BYO105" s="26"/>
      <c r="BYP105" s="26"/>
      <c r="BYQ105" s="26"/>
      <c r="BYR105" s="26"/>
      <c r="BYS105" s="26"/>
      <c r="BYT105" s="26"/>
      <c r="BYU105" s="26"/>
      <c r="BYV105" s="26"/>
      <c r="BYW105" s="26"/>
      <c r="BYX105" s="26"/>
      <c r="BYY105" s="26"/>
      <c r="BYZ105" s="26"/>
      <c r="BZA105" s="26"/>
      <c r="BZB105" s="26"/>
      <c r="BZC105" s="26"/>
      <c r="BZD105" s="26"/>
      <c r="BZE105" s="26"/>
      <c r="BZF105" s="26"/>
      <c r="BZG105" s="26"/>
      <c r="BZH105" s="26"/>
      <c r="BZI105" s="26"/>
      <c r="BZJ105" s="26"/>
      <c r="BZK105" s="26"/>
      <c r="BZL105" s="26"/>
      <c r="BZM105" s="26"/>
      <c r="BZN105" s="26"/>
      <c r="BZO105" s="26"/>
      <c r="BZP105" s="26"/>
      <c r="BZQ105" s="26"/>
      <c r="BZR105" s="26"/>
      <c r="BZS105" s="26"/>
      <c r="BZT105" s="26"/>
      <c r="BZU105" s="26"/>
      <c r="BZV105" s="26"/>
      <c r="BZW105" s="26"/>
      <c r="BZX105" s="26"/>
      <c r="BZY105" s="26"/>
      <c r="BZZ105" s="26"/>
      <c r="CAA105" s="26"/>
      <c r="CAB105" s="26"/>
      <c r="CAC105" s="26"/>
      <c r="CAD105" s="26"/>
      <c r="CAE105" s="26"/>
      <c r="CAF105" s="26"/>
      <c r="CAG105" s="26"/>
      <c r="CAH105" s="26"/>
      <c r="CAI105" s="26"/>
      <c r="CAJ105" s="26"/>
      <c r="CAK105" s="26"/>
      <c r="CAL105" s="26"/>
      <c r="CAM105" s="26"/>
      <c r="CAN105" s="26"/>
      <c r="CAO105" s="26"/>
      <c r="CAP105" s="26"/>
      <c r="CAQ105" s="26"/>
      <c r="CAR105" s="26"/>
      <c r="CAS105" s="26"/>
      <c r="CAT105" s="26"/>
      <c r="CAU105" s="26"/>
      <c r="CAV105" s="26"/>
      <c r="CAW105" s="26"/>
      <c r="CAX105" s="26"/>
      <c r="CAY105" s="26"/>
      <c r="CAZ105" s="26"/>
      <c r="CBA105" s="26"/>
      <c r="CBB105" s="26"/>
      <c r="CBC105" s="26"/>
      <c r="CBD105" s="26"/>
      <c r="CBE105" s="26"/>
      <c r="CBF105" s="26"/>
      <c r="CBG105" s="26"/>
      <c r="CBH105" s="26"/>
      <c r="CBI105" s="26"/>
      <c r="CBJ105" s="26"/>
      <c r="CBK105" s="26"/>
      <c r="CBL105" s="26"/>
      <c r="CBM105" s="26"/>
      <c r="CBN105" s="26"/>
      <c r="CBO105" s="26"/>
      <c r="CBP105" s="26"/>
      <c r="CBQ105" s="26"/>
      <c r="CBR105" s="26"/>
      <c r="CBS105" s="26"/>
      <c r="CBT105" s="26"/>
      <c r="CBU105" s="26"/>
      <c r="CBV105" s="26"/>
      <c r="CBW105" s="26"/>
      <c r="CBX105" s="26"/>
      <c r="CBY105" s="26"/>
      <c r="CBZ105" s="26"/>
      <c r="CCA105" s="26"/>
      <c r="CCB105" s="26"/>
      <c r="CCC105" s="26"/>
      <c r="CCD105" s="26"/>
      <c r="CCE105" s="26"/>
      <c r="CCF105" s="26"/>
      <c r="CCG105" s="26"/>
      <c r="CCH105" s="26"/>
      <c r="CCI105" s="26"/>
      <c r="CCJ105" s="26"/>
      <c r="CCK105" s="26"/>
      <c r="CCL105" s="26"/>
      <c r="CCM105" s="26"/>
      <c r="CCN105" s="26"/>
      <c r="CCO105" s="26"/>
      <c r="CCP105" s="26"/>
      <c r="CCQ105" s="26"/>
      <c r="CCR105" s="26"/>
      <c r="CCS105" s="26"/>
      <c r="CCT105" s="26"/>
      <c r="CCU105" s="26"/>
      <c r="CCV105" s="26"/>
      <c r="CCW105" s="26"/>
      <c r="CCX105" s="26"/>
      <c r="CCY105" s="26"/>
      <c r="CCZ105" s="26"/>
      <c r="CDA105" s="26"/>
      <c r="CDB105" s="26"/>
      <c r="CDC105" s="26"/>
      <c r="CDD105" s="26"/>
      <c r="CDE105" s="26"/>
      <c r="CDF105" s="26"/>
      <c r="CDG105" s="26"/>
      <c r="CDH105" s="26"/>
      <c r="CDI105" s="26"/>
      <c r="CDJ105" s="26"/>
      <c r="CDK105" s="26"/>
      <c r="CDL105" s="26"/>
      <c r="CDM105" s="26"/>
      <c r="CDN105" s="26"/>
      <c r="CDO105" s="26"/>
      <c r="CDP105" s="26"/>
      <c r="CDQ105" s="26"/>
      <c r="CDR105" s="26"/>
      <c r="CDS105" s="26"/>
      <c r="CDT105" s="26"/>
      <c r="CDU105" s="26"/>
      <c r="CDV105" s="26"/>
      <c r="CDW105" s="26"/>
      <c r="CDX105" s="26"/>
      <c r="CDY105" s="26"/>
      <c r="CDZ105" s="26"/>
      <c r="CEA105" s="26"/>
      <c r="CEB105" s="26"/>
      <c r="CEC105" s="26"/>
      <c r="CED105" s="26"/>
      <c r="CEE105" s="26"/>
      <c r="CEF105" s="26"/>
      <c r="CEG105" s="26"/>
      <c r="CEH105" s="26"/>
      <c r="CEI105" s="26"/>
      <c r="CEJ105" s="26"/>
      <c r="CEK105" s="26"/>
      <c r="CEL105" s="26"/>
      <c r="CEM105" s="26"/>
      <c r="CEN105" s="26"/>
      <c r="CEO105" s="26"/>
      <c r="CEP105" s="26"/>
      <c r="CEQ105" s="26"/>
      <c r="CER105" s="26"/>
      <c r="CES105" s="26"/>
      <c r="CET105" s="26"/>
      <c r="CEU105" s="26"/>
      <c r="CEV105" s="26"/>
      <c r="CEW105" s="26"/>
      <c r="CEX105" s="26"/>
      <c r="CEY105" s="26"/>
      <c r="CEZ105" s="26"/>
      <c r="CFA105" s="26"/>
      <c r="CFB105" s="26"/>
      <c r="CFC105" s="26"/>
      <c r="CFD105" s="26"/>
      <c r="CFE105" s="26"/>
      <c r="CFF105" s="26"/>
      <c r="CFG105" s="26"/>
      <c r="CFH105" s="26"/>
      <c r="CFI105" s="26"/>
      <c r="CFJ105" s="26"/>
      <c r="CFK105" s="26"/>
      <c r="CFL105" s="26"/>
      <c r="CFM105" s="26"/>
      <c r="CFN105" s="26"/>
      <c r="CFO105" s="26"/>
      <c r="CFP105" s="26"/>
      <c r="CFQ105" s="26"/>
      <c r="CFR105" s="26"/>
      <c r="CFS105" s="26"/>
      <c r="CFT105" s="26"/>
      <c r="CFU105" s="26"/>
      <c r="CFV105" s="26"/>
      <c r="CFW105" s="26"/>
      <c r="CFX105" s="26"/>
      <c r="CFY105" s="26"/>
      <c r="CFZ105" s="26"/>
      <c r="CGA105" s="26"/>
      <c r="CGB105" s="26"/>
      <c r="CGC105" s="26"/>
      <c r="CGD105" s="26"/>
      <c r="CGE105" s="26"/>
      <c r="CGF105" s="26"/>
      <c r="CGG105" s="26"/>
      <c r="CGH105" s="26"/>
      <c r="CGI105" s="26"/>
      <c r="CGJ105" s="26"/>
      <c r="CGK105" s="26"/>
      <c r="CGL105" s="26"/>
      <c r="CGM105" s="26"/>
      <c r="CGN105" s="26"/>
      <c r="CGO105" s="26"/>
      <c r="CGP105" s="26"/>
      <c r="CGQ105" s="26"/>
      <c r="CGR105" s="26"/>
      <c r="CGS105" s="26"/>
      <c r="CGT105" s="26"/>
      <c r="CGU105" s="26"/>
      <c r="CGV105" s="26"/>
      <c r="CGW105" s="26"/>
      <c r="CGX105" s="26"/>
      <c r="CGY105" s="26"/>
      <c r="CGZ105" s="26"/>
      <c r="CHA105" s="26"/>
      <c r="CHB105" s="26"/>
      <c r="CHC105" s="26"/>
      <c r="CHD105" s="26"/>
      <c r="CHE105" s="26"/>
      <c r="CHF105" s="26"/>
      <c r="CHG105" s="26"/>
      <c r="CHH105" s="26"/>
      <c r="CHI105" s="26"/>
      <c r="CHJ105" s="26"/>
      <c r="CHK105" s="26"/>
      <c r="CHL105" s="26"/>
      <c r="CHM105" s="26"/>
      <c r="CHN105" s="26"/>
      <c r="CHO105" s="26"/>
      <c r="CHP105" s="26"/>
      <c r="CHQ105" s="26"/>
      <c r="CHR105" s="26"/>
      <c r="CHS105" s="26"/>
      <c r="CHT105" s="26"/>
      <c r="CHU105" s="26"/>
      <c r="CHV105" s="26"/>
      <c r="CHW105" s="26"/>
      <c r="CHX105" s="26"/>
      <c r="CHY105" s="26"/>
      <c r="CHZ105" s="26"/>
      <c r="CIA105" s="26"/>
      <c r="CIB105" s="26"/>
      <c r="CIC105" s="26"/>
      <c r="CID105" s="26"/>
      <c r="CIE105" s="26"/>
      <c r="CIF105" s="26"/>
      <c r="CIG105" s="26"/>
      <c r="CIH105" s="26"/>
      <c r="CII105" s="26"/>
      <c r="CIJ105" s="26"/>
      <c r="CIK105" s="26"/>
      <c r="CIL105" s="26"/>
      <c r="CIM105" s="26"/>
      <c r="CIN105" s="26"/>
      <c r="CIO105" s="26"/>
      <c r="CIP105" s="26"/>
      <c r="CIQ105" s="26"/>
      <c r="CIR105" s="26"/>
      <c r="CIS105" s="26"/>
      <c r="CIT105" s="26"/>
      <c r="CIU105" s="26"/>
      <c r="CIV105" s="26"/>
      <c r="CIW105" s="26"/>
      <c r="CIX105" s="26"/>
      <c r="CIY105" s="26"/>
      <c r="CIZ105" s="26"/>
      <c r="CJA105" s="26"/>
      <c r="CJB105" s="26"/>
      <c r="CJC105" s="26"/>
      <c r="CJD105" s="26"/>
      <c r="CJE105" s="26"/>
      <c r="CJF105" s="26"/>
      <c r="CJG105" s="26"/>
      <c r="CJH105" s="26"/>
      <c r="CJI105" s="26"/>
      <c r="CJJ105" s="26"/>
      <c r="CJK105" s="26"/>
      <c r="CJL105" s="26"/>
      <c r="CJM105" s="26"/>
      <c r="CJN105" s="26"/>
      <c r="CJO105" s="26"/>
      <c r="CJP105" s="26"/>
      <c r="CJQ105" s="26"/>
      <c r="CJR105" s="26"/>
      <c r="CJS105" s="26"/>
      <c r="CJT105" s="26"/>
      <c r="CJU105" s="26"/>
      <c r="CJV105" s="26"/>
      <c r="CJW105" s="26"/>
      <c r="CJX105" s="26"/>
      <c r="CJY105" s="26"/>
      <c r="CJZ105" s="26"/>
      <c r="CKA105" s="26"/>
      <c r="CKB105" s="26"/>
      <c r="CKC105" s="26"/>
      <c r="CKD105" s="26"/>
      <c r="CKE105" s="26"/>
      <c r="CKF105" s="26"/>
      <c r="CKG105" s="26"/>
      <c r="CKH105" s="26"/>
      <c r="CKI105" s="26"/>
      <c r="CKJ105" s="26"/>
      <c r="CKK105" s="26"/>
      <c r="CKL105" s="26"/>
      <c r="CKM105" s="26"/>
      <c r="CKN105" s="26"/>
      <c r="CKO105" s="26"/>
      <c r="CKP105" s="26"/>
      <c r="CKQ105" s="26"/>
      <c r="CKR105" s="26"/>
      <c r="CKS105" s="26"/>
      <c r="CKT105" s="26"/>
      <c r="CKU105" s="26"/>
      <c r="CKV105" s="26"/>
      <c r="CKW105" s="26"/>
      <c r="CKX105" s="26"/>
      <c r="CKY105" s="26"/>
      <c r="CKZ105" s="26"/>
      <c r="CLA105" s="26"/>
      <c r="CLB105" s="26"/>
      <c r="CLC105" s="26"/>
      <c r="CLD105" s="26"/>
      <c r="CLE105" s="26"/>
      <c r="CLF105" s="26"/>
      <c r="CLG105" s="26"/>
      <c r="CLH105" s="26"/>
      <c r="CLI105" s="26"/>
      <c r="CLJ105" s="26"/>
      <c r="CLK105" s="26"/>
      <c r="CLL105" s="26"/>
      <c r="CLM105" s="26"/>
      <c r="CLN105" s="26"/>
      <c r="CLO105" s="26"/>
      <c r="CLP105" s="26"/>
      <c r="CLQ105" s="26"/>
      <c r="CLR105" s="26"/>
      <c r="CLS105" s="26"/>
      <c r="CLT105" s="26"/>
      <c r="CLU105" s="26"/>
      <c r="CLV105" s="26"/>
      <c r="CLW105" s="26"/>
      <c r="CLX105" s="26"/>
      <c r="CLY105" s="26"/>
      <c r="CLZ105" s="26"/>
      <c r="CMA105" s="26"/>
      <c r="CMB105" s="26"/>
      <c r="CMC105" s="26"/>
      <c r="CMD105" s="26"/>
      <c r="CME105" s="26"/>
      <c r="CMF105" s="26"/>
      <c r="CMG105" s="26"/>
      <c r="CMH105" s="26"/>
      <c r="CMI105" s="26"/>
      <c r="CMJ105" s="26"/>
      <c r="CMK105" s="26"/>
      <c r="CML105" s="26"/>
      <c r="CMM105" s="26"/>
      <c r="CMN105" s="26"/>
      <c r="CMO105" s="26"/>
      <c r="CMP105" s="26"/>
      <c r="CMQ105" s="26"/>
      <c r="CMR105" s="26"/>
      <c r="CMS105" s="26"/>
      <c r="CMT105" s="26"/>
      <c r="CMU105" s="26"/>
      <c r="CMV105" s="26"/>
      <c r="CMW105" s="26"/>
      <c r="CMX105" s="26"/>
      <c r="CMY105" s="26"/>
      <c r="CMZ105" s="26"/>
      <c r="CNA105" s="26"/>
      <c r="CNB105" s="26"/>
      <c r="CNC105" s="26"/>
      <c r="CND105" s="26"/>
      <c r="CNE105" s="26"/>
      <c r="CNF105" s="26"/>
      <c r="CNG105" s="26"/>
      <c r="CNH105" s="26"/>
      <c r="CNI105" s="26"/>
      <c r="CNJ105" s="26"/>
      <c r="CNK105" s="26"/>
      <c r="CNL105" s="26"/>
      <c r="CNM105" s="26"/>
      <c r="CNN105" s="26"/>
      <c r="CNO105" s="26"/>
      <c r="CNP105" s="26"/>
      <c r="CNQ105" s="26"/>
      <c r="CNR105" s="26"/>
      <c r="CNS105" s="26"/>
      <c r="CNT105" s="26"/>
      <c r="CNU105" s="26"/>
      <c r="CNV105" s="26"/>
      <c r="CNW105" s="26"/>
      <c r="CNX105" s="26"/>
      <c r="CNY105" s="26"/>
      <c r="CNZ105" s="26"/>
      <c r="COA105" s="26"/>
      <c r="COB105" s="26"/>
      <c r="COC105" s="26"/>
      <c r="COD105" s="26"/>
      <c r="COE105" s="26"/>
      <c r="COF105" s="26"/>
      <c r="COG105" s="26"/>
      <c r="COH105" s="26"/>
      <c r="COI105" s="26"/>
      <c r="COJ105" s="26"/>
      <c r="COK105" s="26"/>
      <c r="COL105" s="26"/>
      <c r="COM105" s="26"/>
      <c r="CON105" s="26"/>
      <c r="COO105" s="26"/>
      <c r="COP105" s="26"/>
      <c r="COQ105" s="26"/>
      <c r="COR105" s="26"/>
      <c r="COS105" s="26"/>
      <c r="COT105" s="26"/>
      <c r="COU105" s="26"/>
      <c r="COV105" s="26"/>
      <c r="COW105" s="26"/>
      <c r="COX105" s="26"/>
      <c r="COY105" s="26"/>
      <c r="COZ105" s="26"/>
      <c r="CPA105" s="26"/>
      <c r="CPB105" s="26"/>
      <c r="CPC105" s="26"/>
      <c r="CPD105" s="26"/>
      <c r="CPE105" s="26"/>
      <c r="CPF105" s="26"/>
      <c r="CPG105" s="26"/>
      <c r="CPH105" s="26"/>
      <c r="CPI105" s="26"/>
      <c r="CPJ105" s="26"/>
      <c r="CPK105" s="26"/>
      <c r="CPL105" s="26"/>
      <c r="CPM105" s="26"/>
      <c r="CPN105" s="26"/>
      <c r="CPO105" s="26"/>
      <c r="CPP105" s="26"/>
      <c r="CPQ105" s="26"/>
      <c r="CPR105" s="26"/>
      <c r="CPS105" s="26"/>
      <c r="CPT105" s="26"/>
      <c r="CPU105" s="26"/>
      <c r="CPV105" s="26"/>
      <c r="CPW105" s="26"/>
      <c r="CPX105" s="26"/>
      <c r="CPY105" s="26"/>
      <c r="CPZ105" s="26"/>
      <c r="CQA105" s="26"/>
      <c r="CQB105" s="26"/>
      <c r="CQC105" s="26"/>
      <c r="CQD105" s="26"/>
      <c r="CQE105" s="26"/>
      <c r="CQF105" s="26"/>
      <c r="CQG105" s="26"/>
      <c r="CQH105" s="26"/>
      <c r="CQI105" s="26"/>
      <c r="CQJ105" s="26"/>
      <c r="CQK105" s="26"/>
      <c r="CQL105" s="26"/>
      <c r="CQM105" s="26"/>
      <c r="CQN105" s="26"/>
      <c r="CQO105" s="26"/>
      <c r="CQP105" s="26"/>
      <c r="CQQ105" s="26"/>
      <c r="CQR105" s="26"/>
      <c r="CQS105" s="26"/>
      <c r="CQT105" s="26"/>
      <c r="CQU105" s="26"/>
      <c r="CQV105" s="26"/>
      <c r="CQW105" s="26"/>
      <c r="CQX105" s="26"/>
      <c r="CQY105" s="26"/>
      <c r="CQZ105" s="26"/>
      <c r="CRA105" s="26"/>
      <c r="CRB105" s="26"/>
      <c r="CRC105" s="26"/>
      <c r="CRD105" s="26"/>
      <c r="CRE105" s="26"/>
      <c r="CRF105" s="26"/>
      <c r="CRG105" s="26"/>
      <c r="CRH105" s="26"/>
      <c r="CRI105" s="26"/>
      <c r="CRJ105" s="26"/>
      <c r="CRK105" s="26"/>
      <c r="CRL105" s="26"/>
      <c r="CRM105" s="26"/>
      <c r="CRN105" s="26"/>
      <c r="CRO105" s="26"/>
      <c r="CRP105" s="26"/>
      <c r="CRQ105" s="26"/>
      <c r="CRR105" s="26"/>
      <c r="CRS105" s="26"/>
      <c r="CRT105" s="26"/>
      <c r="CRU105" s="26"/>
      <c r="CRV105" s="26"/>
      <c r="CRW105" s="26"/>
      <c r="CRX105" s="26"/>
      <c r="CRY105" s="26"/>
      <c r="CRZ105" s="26"/>
      <c r="CSA105" s="26"/>
      <c r="CSB105" s="26"/>
      <c r="CSC105" s="26"/>
      <c r="CSD105" s="26"/>
      <c r="CSE105" s="26"/>
      <c r="CSF105" s="26"/>
      <c r="CSG105" s="26"/>
      <c r="CSH105" s="26"/>
      <c r="CSI105" s="26"/>
      <c r="CSJ105" s="26"/>
      <c r="CSK105" s="26"/>
      <c r="CSL105" s="26"/>
      <c r="CSM105" s="26"/>
      <c r="CSN105" s="26"/>
      <c r="CSO105" s="26"/>
      <c r="CSP105" s="26"/>
      <c r="CSQ105" s="26"/>
      <c r="CSR105" s="26"/>
      <c r="CSS105" s="26"/>
      <c r="CST105" s="26"/>
      <c r="CSU105" s="26"/>
      <c r="CSV105" s="26"/>
      <c r="CSW105" s="26"/>
      <c r="CSX105" s="26"/>
      <c r="CSY105" s="26"/>
      <c r="CSZ105" s="26"/>
      <c r="CTA105" s="26"/>
      <c r="CTB105" s="26"/>
      <c r="CTC105" s="26"/>
      <c r="CTD105" s="26"/>
      <c r="CTE105" s="26"/>
      <c r="CTF105" s="26"/>
      <c r="CTG105" s="26"/>
      <c r="CTH105" s="26"/>
      <c r="CTI105" s="26"/>
      <c r="CTJ105" s="26"/>
      <c r="CTK105" s="26"/>
      <c r="CTL105" s="26"/>
      <c r="CTM105" s="26"/>
      <c r="CTN105" s="26"/>
      <c r="CTO105" s="26"/>
      <c r="CTP105" s="26"/>
      <c r="CTQ105" s="26"/>
      <c r="CTR105" s="26"/>
      <c r="CTS105" s="26"/>
      <c r="CTT105" s="26"/>
      <c r="CTU105" s="26"/>
      <c r="CTV105" s="26"/>
      <c r="CTW105" s="26"/>
      <c r="CTX105" s="26"/>
      <c r="CTY105" s="26"/>
      <c r="CTZ105" s="26"/>
      <c r="CUA105" s="26"/>
      <c r="CUB105" s="26"/>
      <c r="CUC105" s="26"/>
      <c r="CUD105" s="26"/>
      <c r="CUE105" s="26"/>
      <c r="CUF105" s="26"/>
      <c r="CUG105" s="26"/>
      <c r="CUH105" s="26"/>
      <c r="CUI105" s="26"/>
      <c r="CUJ105" s="26"/>
      <c r="CUK105" s="26"/>
      <c r="CUL105" s="26"/>
      <c r="CUM105" s="26"/>
      <c r="CUN105" s="26"/>
      <c r="CUO105" s="26"/>
      <c r="CUP105" s="26"/>
      <c r="CUQ105" s="26"/>
      <c r="CUR105" s="26"/>
      <c r="CUS105" s="26"/>
      <c r="CUT105" s="26"/>
      <c r="CUU105" s="26"/>
      <c r="CUV105" s="26"/>
      <c r="CUW105" s="26"/>
      <c r="CUX105" s="26"/>
      <c r="CUY105" s="26"/>
      <c r="CUZ105" s="26"/>
      <c r="CVA105" s="26"/>
      <c r="CVB105" s="26"/>
      <c r="CVC105" s="26"/>
      <c r="CVD105" s="26"/>
      <c r="CVE105" s="26"/>
      <c r="CVF105" s="26"/>
      <c r="CVG105" s="26"/>
      <c r="CVH105" s="26"/>
      <c r="CVI105" s="26"/>
      <c r="CVJ105" s="26"/>
      <c r="CVK105" s="26"/>
      <c r="CVL105" s="26"/>
      <c r="CVM105" s="26"/>
      <c r="CVN105" s="26"/>
      <c r="CVO105" s="26"/>
      <c r="CVP105" s="26"/>
      <c r="CVQ105" s="26"/>
      <c r="CVR105" s="26"/>
      <c r="CVS105" s="26"/>
      <c r="CVT105" s="26"/>
      <c r="CVU105" s="26"/>
      <c r="CVV105" s="26"/>
      <c r="CVW105" s="26"/>
      <c r="CVX105" s="26"/>
      <c r="CVY105" s="26"/>
      <c r="CVZ105" s="26"/>
      <c r="CWA105" s="26"/>
      <c r="CWB105" s="26"/>
      <c r="CWC105" s="26"/>
      <c r="CWD105" s="26"/>
      <c r="CWE105" s="26"/>
      <c r="CWF105" s="26"/>
      <c r="CWG105" s="26"/>
      <c r="CWH105" s="26"/>
      <c r="CWI105" s="26"/>
      <c r="CWJ105" s="26"/>
      <c r="CWK105" s="26"/>
      <c r="CWL105" s="26"/>
      <c r="CWM105" s="26"/>
      <c r="CWN105" s="26"/>
      <c r="CWO105" s="26"/>
      <c r="CWP105" s="26"/>
      <c r="CWQ105" s="26"/>
      <c r="CWR105" s="26"/>
      <c r="CWS105" s="26"/>
      <c r="CWT105" s="26"/>
      <c r="CWU105" s="26"/>
      <c r="CWV105" s="26"/>
      <c r="CWW105" s="26"/>
      <c r="CWX105" s="26"/>
      <c r="CWY105" s="26"/>
      <c r="CWZ105" s="26"/>
      <c r="CXA105" s="26"/>
      <c r="CXB105" s="26"/>
      <c r="CXC105" s="26"/>
      <c r="CXD105" s="26"/>
      <c r="CXE105" s="26"/>
      <c r="CXF105" s="26"/>
      <c r="CXG105" s="26"/>
      <c r="CXH105" s="26"/>
      <c r="CXI105" s="26"/>
      <c r="CXJ105" s="26"/>
      <c r="CXK105" s="26"/>
      <c r="CXL105" s="26"/>
      <c r="CXM105" s="26"/>
      <c r="CXN105" s="26"/>
      <c r="CXO105" s="26"/>
      <c r="CXP105" s="26"/>
      <c r="CXQ105" s="26"/>
      <c r="CXR105" s="26"/>
      <c r="CXS105" s="26"/>
      <c r="CXT105" s="26"/>
      <c r="CXU105" s="26"/>
      <c r="CXV105" s="26"/>
      <c r="CXW105" s="26"/>
      <c r="CXX105" s="26"/>
      <c r="CXY105" s="26"/>
      <c r="CXZ105" s="26"/>
      <c r="CYA105" s="26"/>
      <c r="CYB105" s="26"/>
      <c r="CYC105" s="26"/>
      <c r="CYD105" s="26"/>
      <c r="CYE105" s="26"/>
      <c r="CYF105" s="26"/>
      <c r="CYG105" s="26"/>
      <c r="CYH105" s="26"/>
      <c r="CYI105" s="26"/>
      <c r="CYJ105" s="26"/>
      <c r="CYK105" s="26"/>
      <c r="CYL105" s="26"/>
      <c r="CYM105" s="26"/>
      <c r="CYN105" s="26"/>
      <c r="CYO105" s="26"/>
      <c r="CYP105" s="26"/>
      <c r="CYQ105" s="26"/>
      <c r="CYR105" s="26"/>
      <c r="CYS105" s="26"/>
      <c r="CYT105" s="26"/>
      <c r="CYU105" s="26"/>
      <c r="CYV105" s="26"/>
      <c r="CYW105" s="26"/>
      <c r="CYX105" s="26"/>
      <c r="CYY105" s="26"/>
      <c r="CYZ105" s="26"/>
      <c r="CZA105" s="26"/>
      <c r="CZB105" s="26"/>
      <c r="CZC105" s="26"/>
      <c r="CZD105" s="26"/>
      <c r="CZE105" s="26"/>
      <c r="CZF105" s="26"/>
      <c r="CZG105" s="26"/>
      <c r="CZH105" s="26"/>
      <c r="CZI105" s="26"/>
      <c r="CZJ105" s="26"/>
      <c r="CZK105" s="26"/>
      <c r="CZL105" s="26"/>
      <c r="CZM105" s="26"/>
      <c r="CZN105" s="26"/>
      <c r="CZO105" s="26"/>
      <c r="CZP105" s="26"/>
      <c r="CZQ105" s="26"/>
      <c r="CZR105" s="26"/>
      <c r="CZS105" s="26"/>
      <c r="CZT105" s="26"/>
      <c r="CZU105" s="26"/>
      <c r="CZV105" s="26"/>
      <c r="CZW105" s="26"/>
      <c r="CZX105" s="26"/>
      <c r="CZY105" s="26"/>
      <c r="CZZ105" s="26"/>
      <c r="DAA105" s="26"/>
      <c r="DAB105" s="26"/>
      <c r="DAC105" s="26"/>
      <c r="DAD105" s="26"/>
      <c r="DAE105" s="26"/>
      <c r="DAF105" s="26"/>
      <c r="DAG105" s="26"/>
      <c r="DAH105" s="26"/>
      <c r="DAI105" s="26"/>
      <c r="DAJ105" s="26"/>
      <c r="DAK105" s="26"/>
      <c r="DAL105" s="26"/>
      <c r="DAM105" s="26"/>
      <c r="DAN105" s="26"/>
      <c r="DAO105" s="26"/>
      <c r="DAP105" s="26"/>
      <c r="DAQ105" s="26"/>
      <c r="DAR105" s="26"/>
      <c r="DAS105" s="26"/>
      <c r="DAT105" s="26"/>
      <c r="DAU105" s="26"/>
      <c r="DAV105" s="26"/>
      <c r="DAW105" s="26"/>
      <c r="DAX105" s="26"/>
      <c r="DAY105" s="26"/>
      <c r="DAZ105" s="26"/>
      <c r="DBA105" s="26"/>
      <c r="DBB105" s="26"/>
      <c r="DBC105" s="26"/>
      <c r="DBD105" s="26"/>
      <c r="DBE105" s="26"/>
      <c r="DBF105" s="26"/>
      <c r="DBG105" s="26"/>
      <c r="DBH105" s="26"/>
      <c r="DBI105" s="26"/>
      <c r="DBJ105" s="26"/>
      <c r="DBK105" s="26"/>
      <c r="DBL105" s="26"/>
      <c r="DBM105" s="26"/>
      <c r="DBN105" s="26"/>
      <c r="DBO105" s="26"/>
      <c r="DBP105" s="26"/>
      <c r="DBQ105" s="26"/>
      <c r="DBR105" s="26"/>
      <c r="DBS105" s="26"/>
      <c r="DBT105" s="26"/>
      <c r="DBU105" s="26"/>
      <c r="DBV105" s="26"/>
      <c r="DBW105" s="26"/>
      <c r="DBX105" s="26"/>
      <c r="DBY105" s="26"/>
      <c r="DBZ105" s="26"/>
      <c r="DCA105" s="26"/>
      <c r="DCB105" s="26"/>
      <c r="DCC105" s="26"/>
      <c r="DCD105" s="26"/>
      <c r="DCE105" s="26"/>
      <c r="DCF105" s="26"/>
      <c r="DCG105" s="26"/>
      <c r="DCH105" s="26"/>
      <c r="DCI105" s="26"/>
      <c r="DCJ105" s="26"/>
      <c r="DCK105" s="26"/>
      <c r="DCL105" s="26"/>
      <c r="DCM105" s="26"/>
      <c r="DCN105" s="26"/>
      <c r="DCO105" s="26"/>
      <c r="DCP105" s="26"/>
      <c r="DCQ105" s="26"/>
      <c r="DCR105" s="26"/>
      <c r="DCS105" s="26"/>
      <c r="DCT105" s="26"/>
      <c r="DCU105" s="26"/>
      <c r="DCV105" s="26"/>
      <c r="DCW105" s="26"/>
      <c r="DCX105" s="26"/>
      <c r="DCY105" s="26"/>
      <c r="DCZ105" s="26"/>
      <c r="DDA105" s="26"/>
      <c r="DDB105" s="26"/>
      <c r="DDC105" s="26"/>
      <c r="DDD105" s="26"/>
      <c r="DDE105" s="26"/>
      <c r="DDF105" s="26"/>
      <c r="DDG105" s="26"/>
      <c r="DDH105" s="26"/>
      <c r="DDI105" s="26"/>
      <c r="DDJ105" s="26"/>
      <c r="DDK105" s="26"/>
      <c r="DDL105" s="26"/>
      <c r="DDM105" s="26"/>
      <c r="DDN105" s="26"/>
      <c r="DDO105" s="26"/>
      <c r="DDP105" s="26"/>
      <c r="DDQ105" s="26"/>
      <c r="DDR105" s="26"/>
      <c r="DDS105" s="26"/>
      <c r="DDT105" s="26"/>
      <c r="DDU105" s="26"/>
      <c r="DDV105" s="26"/>
      <c r="DDW105" s="26"/>
      <c r="DDX105" s="26"/>
      <c r="DDY105" s="26"/>
      <c r="DDZ105" s="26"/>
      <c r="DEA105" s="26"/>
      <c r="DEB105" s="26"/>
      <c r="DEC105" s="26"/>
      <c r="DED105" s="26"/>
      <c r="DEE105" s="26"/>
      <c r="DEF105" s="26"/>
      <c r="DEG105" s="26"/>
      <c r="DEH105" s="26"/>
      <c r="DEI105" s="26"/>
      <c r="DEJ105" s="26"/>
      <c r="DEK105" s="26"/>
      <c r="DEL105" s="26"/>
      <c r="DEM105" s="26"/>
      <c r="DEN105" s="26"/>
      <c r="DEO105" s="26"/>
      <c r="DEP105" s="26"/>
      <c r="DEQ105" s="26"/>
      <c r="DER105" s="26"/>
      <c r="DES105" s="26"/>
      <c r="DET105" s="26"/>
      <c r="DEU105" s="26"/>
      <c r="DEV105" s="26"/>
      <c r="DEW105" s="26"/>
      <c r="DEX105" s="26"/>
      <c r="DEY105" s="26"/>
      <c r="DEZ105" s="26"/>
      <c r="DFA105" s="26"/>
      <c r="DFB105" s="26"/>
      <c r="DFC105" s="26"/>
      <c r="DFD105" s="26"/>
      <c r="DFE105" s="26"/>
      <c r="DFF105" s="26"/>
      <c r="DFG105" s="26"/>
      <c r="DFH105" s="26"/>
      <c r="DFI105" s="26"/>
      <c r="DFJ105" s="26"/>
      <c r="DFK105" s="26"/>
      <c r="DFL105" s="26"/>
      <c r="DFM105" s="26"/>
      <c r="DFN105" s="26"/>
      <c r="DFO105" s="26"/>
      <c r="DFP105" s="26"/>
      <c r="DFQ105" s="26"/>
      <c r="DFR105" s="26"/>
      <c r="DFS105" s="26"/>
      <c r="DFT105" s="26"/>
      <c r="DFU105" s="26"/>
      <c r="DFV105" s="26"/>
      <c r="DFW105" s="26"/>
      <c r="DFX105" s="26"/>
      <c r="DFY105" s="26"/>
      <c r="DFZ105" s="26"/>
      <c r="DGA105" s="26"/>
      <c r="DGB105" s="26"/>
      <c r="DGC105" s="26"/>
      <c r="DGD105" s="26"/>
      <c r="DGE105" s="26"/>
      <c r="DGF105" s="26"/>
      <c r="DGG105" s="26"/>
      <c r="DGH105" s="26"/>
      <c r="DGI105" s="26"/>
      <c r="DGJ105" s="26"/>
      <c r="DGK105" s="26"/>
      <c r="DGL105" s="26"/>
      <c r="DGM105" s="26"/>
      <c r="DGN105" s="26"/>
      <c r="DGO105" s="26"/>
      <c r="DGP105" s="26"/>
      <c r="DGQ105" s="26"/>
      <c r="DGR105" s="26"/>
      <c r="DGS105" s="26"/>
      <c r="DGT105" s="26"/>
      <c r="DGU105" s="26"/>
      <c r="DGV105" s="26"/>
      <c r="DGW105" s="26"/>
      <c r="DGX105" s="26"/>
      <c r="DGY105" s="26"/>
      <c r="DGZ105" s="26"/>
      <c r="DHA105" s="26"/>
      <c r="DHB105" s="26"/>
      <c r="DHC105" s="26"/>
      <c r="DHD105" s="26"/>
      <c r="DHE105" s="26"/>
      <c r="DHF105" s="26"/>
      <c r="DHG105" s="26"/>
      <c r="DHH105" s="26"/>
      <c r="DHI105" s="26"/>
      <c r="DHJ105" s="26"/>
      <c r="DHK105" s="26"/>
      <c r="DHL105" s="26"/>
      <c r="DHM105" s="26"/>
      <c r="DHN105" s="26"/>
      <c r="DHO105" s="26"/>
      <c r="DHP105" s="26"/>
      <c r="DHQ105" s="26"/>
      <c r="DHR105" s="26"/>
      <c r="DHS105" s="26"/>
      <c r="DHT105" s="26"/>
      <c r="DHU105" s="26"/>
      <c r="DHV105" s="26"/>
      <c r="DHW105" s="26"/>
      <c r="DHX105" s="26"/>
      <c r="DHY105" s="26"/>
      <c r="DHZ105" s="26"/>
      <c r="DIA105" s="26"/>
      <c r="DIB105" s="26"/>
      <c r="DIC105" s="26"/>
      <c r="DID105" s="26"/>
      <c r="DIE105" s="26"/>
      <c r="DIF105" s="26"/>
      <c r="DIG105" s="26"/>
      <c r="DIH105" s="26"/>
      <c r="DII105" s="26"/>
      <c r="DIJ105" s="26"/>
      <c r="DIK105" s="26"/>
      <c r="DIL105" s="26"/>
      <c r="DIM105" s="26"/>
      <c r="DIN105" s="26"/>
      <c r="DIO105" s="26"/>
      <c r="DIP105" s="26"/>
      <c r="DIQ105" s="26"/>
      <c r="DIR105" s="26"/>
      <c r="DIS105" s="26"/>
      <c r="DIT105" s="26"/>
      <c r="DIU105" s="26"/>
      <c r="DIV105" s="26"/>
      <c r="DIW105" s="26"/>
      <c r="DIX105" s="26"/>
      <c r="DIY105" s="26"/>
      <c r="DIZ105" s="26"/>
      <c r="DJA105" s="26"/>
      <c r="DJB105" s="26"/>
      <c r="DJC105" s="26"/>
      <c r="DJD105" s="26"/>
      <c r="DJE105" s="26"/>
      <c r="DJF105" s="26"/>
      <c r="DJG105" s="26"/>
      <c r="DJH105" s="26"/>
      <c r="DJI105" s="26"/>
      <c r="DJJ105" s="26"/>
      <c r="DJK105" s="26"/>
      <c r="DJL105" s="26"/>
      <c r="DJM105" s="26"/>
      <c r="DJN105" s="26"/>
      <c r="DJO105" s="26"/>
      <c r="DJP105" s="26"/>
      <c r="DJQ105" s="26"/>
      <c r="DJR105" s="26"/>
      <c r="DJS105" s="26"/>
      <c r="DJT105" s="26"/>
      <c r="DJU105" s="26"/>
      <c r="DJV105" s="26"/>
      <c r="DJW105" s="26"/>
      <c r="DJX105" s="26"/>
      <c r="DJY105" s="26"/>
      <c r="DJZ105" s="26"/>
      <c r="DKA105" s="26"/>
      <c r="DKB105" s="26"/>
      <c r="DKC105" s="26"/>
      <c r="DKD105" s="26"/>
      <c r="DKE105" s="26"/>
      <c r="DKF105" s="26"/>
      <c r="DKG105" s="26"/>
      <c r="DKH105" s="26"/>
      <c r="DKI105" s="26"/>
      <c r="DKJ105" s="26"/>
      <c r="DKK105" s="26"/>
      <c r="DKL105" s="26"/>
      <c r="DKM105" s="26"/>
      <c r="DKN105" s="26"/>
      <c r="DKO105" s="26"/>
      <c r="DKP105" s="26"/>
      <c r="DKQ105" s="26"/>
      <c r="DKR105" s="26"/>
      <c r="DKS105" s="26"/>
      <c r="DKT105" s="26"/>
      <c r="DKU105" s="26"/>
      <c r="DKV105" s="26"/>
      <c r="DKW105" s="26"/>
      <c r="DKX105" s="26"/>
      <c r="DKY105" s="26"/>
      <c r="DKZ105" s="26"/>
      <c r="DLA105" s="26"/>
      <c r="DLB105" s="26"/>
      <c r="DLC105" s="26"/>
      <c r="DLD105" s="26"/>
      <c r="DLE105" s="26"/>
      <c r="DLF105" s="26"/>
      <c r="DLG105" s="26"/>
      <c r="DLH105" s="26"/>
      <c r="DLI105" s="26"/>
      <c r="DLJ105" s="26"/>
      <c r="DLK105" s="26"/>
      <c r="DLL105" s="26"/>
      <c r="DLM105" s="26"/>
      <c r="DLN105" s="26"/>
      <c r="DLO105" s="26"/>
      <c r="DLP105" s="26"/>
      <c r="DLQ105" s="26"/>
      <c r="DLR105" s="26"/>
      <c r="DLS105" s="26"/>
      <c r="DLT105" s="26"/>
      <c r="DLU105" s="26"/>
      <c r="DLV105" s="26"/>
      <c r="DLW105" s="26"/>
      <c r="DLX105" s="26"/>
      <c r="DLY105" s="26"/>
      <c r="DLZ105" s="26"/>
      <c r="DMA105" s="26"/>
      <c r="DMB105" s="26"/>
      <c r="DMC105" s="26"/>
      <c r="DMD105" s="26"/>
      <c r="DME105" s="26"/>
      <c r="DMF105" s="26"/>
      <c r="DMG105" s="26"/>
      <c r="DMH105" s="26"/>
      <c r="DMI105" s="26"/>
      <c r="DMJ105" s="26"/>
      <c r="DMK105" s="26"/>
      <c r="DML105" s="26"/>
      <c r="DMM105" s="26"/>
      <c r="DMN105" s="26"/>
      <c r="DMO105" s="26"/>
      <c r="DMP105" s="26"/>
      <c r="DMQ105" s="26"/>
      <c r="DMR105" s="26"/>
      <c r="DMS105" s="26"/>
      <c r="DMT105" s="26"/>
      <c r="DMU105" s="26"/>
      <c r="DMV105" s="26"/>
      <c r="DMW105" s="26"/>
      <c r="DMX105" s="26"/>
      <c r="DMY105" s="26"/>
      <c r="DMZ105" s="26"/>
      <c r="DNA105" s="26"/>
      <c r="DNB105" s="26"/>
      <c r="DNC105" s="26"/>
      <c r="DND105" s="26"/>
      <c r="DNE105" s="26"/>
      <c r="DNF105" s="26"/>
      <c r="DNG105" s="26"/>
      <c r="DNH105" s="26"/>
      <c r="DNI105" s="26"/>
      <c r="DNJ105" s="26"/>
      <c r="DNK105" s="26"/>
      <c r="DNL105" s="26"/>
      <c r="DNM105" s="26"/>
      <c r="DNN105" s="26"/>
      <c r="DNO105" s="26"/>
      <c r="DNP105" s="26"/>
      <c r="DNQ105" s="26"/>
      <c r="DNR105" s="26"/>
      <c r="DNS105" s="26"/>
      <c r="DNT105" s="26"/>
      <c r="DNU105" s="26"/>
      <c r="DNV105" s="26"/>
      <c r="DNW105" s="26"/>
      <c r="DNX105" s="26"/>
      <c r="DNY105" s="26"/>
      <c r="DNZ105" s="26"/>
      <c r="DOA105" s="26"/>
      <c r="DOB105" s="26"/>
      <c r="DOC105" s="26"/>
      <c r="DOD105" s="26"/>
      <c r="DOE105" s="26"/>
      <c r="DOF105" s="26"/>
      <c r="DOG105" s="26"/>
      <c r="DOH105" s="26"/>
      <c r="DOI105" s="26"/>
      <c r="DOJ105" s="26"/>
      <c r="DOK105" s="26"/>
      <c r="DOL105" s="26"/>
      <c r="DOM105" s="26"/>
      <c r="DON105" s="26"/>
      <c r="DOO105" s="26"/>
      <c r="DOP105" s="26"/>
      <c r="DOQ105" s="26"/>
      <c r="DOR105" s="26"/>
      <c r="DOS105" s="26"/>
      <c r="DOT105" s="26"/>
      <c r="DOU105" s="26"/>
      <c r="DOV105" s="26"/>
      <c r="DOW105" s="26"/>
      <c r="DOX105" s="26"/>
      <c r="DOY105" s="26"/>
      <c r="DOZ105" s="26"/>
      <c r="DPA105" s="26"/>
      <c r="DPB105" s="26"/>
      <c r="DPC105" s="26"/>
      <c r="DPD105" s="26"/>
      <c r="DPE105" s="26"/>
      <c r="DPF105" s="26"/>
      <c r="DPG105" s="26"/>
      <c r="DPH105" s="26"/>
      <c r="DPI105" s="26"/>
      <c r="DPJ105" s="26"/>
      <c r="DPK105" s="26"/>
      <c r="DPL105" s="26"/>
      <c r="DPM105" s="26"/>
      <c r="DPN105" s="26"/>
      <c r="DPO105" s="26"/>
      <c r="DPP105" s="26"/>
      <c r="DPQ105" s="26"/>
      <c r="DPR105" s="26"/>
      <c r="DPS105" s="26"/>
      <c r="DPT105" s="26"/>
      <c r="DPU105" s="26"/>
      <c r="DPV105" s="26"/>
      <c r="DPW105" s="26"/>
      <c r="DPX105" s="26"/>
      <c r="DPY105" s="26"/>
      <c r="DPZ105" s="26"/>
      <c r="DQA105" s="26"/>
      <c r="DQB105" s="26"/>
      <c r="DQC105" s="26"/>
      <c r="DQD105" s="26"/>
      <c r="DQE105" s="26"/>
      <c r="DQF105" s="26"/>
      <c r="DQG105" s="26"/>
      <c r="DQH105" s="26"/>
      <c r="DQI105" s="26"/>
      <c r="DQJ105" s="26"/>
      <c r="DQK105" s="26"/>
      <c r="DQL105" s="26"/>
      <c r="DQM105" s="26"/>
      <c r="DQN105" s="26"/>
      <c r="DQO105" s="26"/>
      <c r="DQP105" s="26"/>
      <c r="DQQ105" s="26"/>
      <c r="DQR105" s="26"/>
      <c r="DQS105" s="26"/>
      <c r="DQT105" s="26"/>
      <c r="DQU105" s="26"/>
      <c r="DQV105" s="26"/>
      <c r="DQW105" s="26"/>
      <c r="DQX105" s="26"/>
      <c r="DQY105" s="26"/>
      <c r="DQZ105" s="26"/>
      <c r="DRA105" s="26"/>
      <c r="DRB105" s="26"/>
      <c r="DRC105" s="26"/>
      <c r="DRD105" s="26"/>
      <c r="DRE105" s="26"/>
      <c r="DRF105" s="26"/>
      <c r="DRG105" s="26"/>
      <c r="DRH105" s="26"/>
      <c r="DRI105" s="26"/>
      <c r="DRJ105" s="26"/>
      <c r="DRK105" s="26"/>
      <c r="DRL105" s="26"/>
      <c r="DRM105" s="26"/>
      <c r="DRN105" s="26"/>
      <c r="DRO105" s="26"/>
      <c r="DRP105" s="26"/>
      <c r="DRQ105" s="26"/>
      <c r="DRR105" s="26"/>
      <c r="DRS105" s="26"/>
      <c r="DRT105" s="26"/>
      <c r="DRU105" s="26"/>
      <c r="DRV105" s="26"/>
      <c r="DRW105" s="26"/>
      <c r="DRX105" s="26"/>
      <c r="DRY105" s="26"/>
      <c r="DRZ105" s="26"/>
      <c r="DSA105" s="26"/>
      <c r="DSB105" s="26"/>
      <c r="DSC105" s="26"/>
      <c r="DSD105" s="26"/>
      <c r="DSE105" s="26"/>
      <c r="DSF105" s="26"/>
      <c r="DSG105" s="26"/>
      <c r="DSH105" s="26"/>
      <c r="DSI105" s="26"/>
      <c r="DSJ105" s="26"/>
      <c r="DSK105" s="26"/>
      <c r="DSL105" s="26"/>
      <c r="DSM105" s="26"/>
      <c r="DSN105" s="26"/>
      <c r="DSO105" s="26"/>
      <c r="DSP105" s="26"/>
      <c r="DSQ105" s="26"/>
      <c r="DSR105" s="26"/>
      <c r="DSS105" s="26"/>
      <c r="DST105" s="26"/>
      <c r="DSU105" s="26"/>
      <c r="DSV105" s="26"/>
      <c r="DSW105" s="26"/>
      <c r="DSX105" s="26"/>
      <c r="DSY105" s="26"/>
      <c r="DSZ105" s="26"/>
      <c r="DTA105" s="26"/>
      <c r="DTB105" s="26"/>
      <c r="DTC105" s="26"/>
      <c r="DTD105" s="26"/>
      <c r="DTE105" s="26"/>
      <c r="DTF105" s="26"/>
      <c r="DTG105" s="26"/>
      <c r="DTH105" s="26"/>
      <c r="DTI105" s="26"/>
      <c r="DTJ105" s="26"/>
      <c r="DTK105" s="26"/>
      <c r="DTL105" s="26"/>
      <c r="DTM105" s="26"/>
      <c r="DTN105" s="26"/>
      <c r="DTO105" s="26"/>
      <c r="DTP105" s="26"/>
      <c r="DTQ105" s="26"/>
      <c r="DTR105" s="26"/>
      <c r="DTS105" s="26"/>
      <c r="DTT105" s="26"/>
      <c r="DTU105" s="26"/>
      <c r="DTV105" s="26"/>
      <c r="DTW105" s="26"/>
      <c r="DTX105" s="26"/>
      <c r="DTY105" s="26"/>
      <c r="DTZ105" s="26"/>
      <c r="DUA105" s="26"/>
      <c r="DUB105" s="26"/>
      <c r="DUC105" s="26"/>
      <c r="DUD105" s="26"/>
      <c r="DUE105" s="26"/>
      <c r="DUF105" s="26"/>
      <c r="DUG105" s="26"/>
      <c r="DUH105" s="26"/>
      <c r="DUI105" s="26"/>
      <c r="DUJ105" s="26"/>
      <c r="DUK105" s="26"/>
      <c r="DUL105" s="26"/>
      <c r="DUM105" s="26"/>
      <c r="DUN105" s="26"/>
      <c r="DUO105" s="26"/>
      <c r="DUP105" s="26"/>
      <c r="DUQ105" s="26"/>
      <c r="DUR105" s="26"/>
      <c r="DUS105" s="26"/>
      <c r="DUT105" s="26"/>
      <c r="DUU105" s="26"/>
      <c r="DUV105" s="26"/>
      <c r="DUW105" s="26"/>
      <c r="DUX105" s="26"/>
      <c r="DUY105" s="26"/>
      <c r="DUZ105" s="26"/>
      <c r="DVA105" s="26"/>
      <c r="DVB105" s="26"/>
      <c r="DVC105" s="26"/>
      <c r="DVD105" s="26"/>
      <c r="DVE105" s="26"/>
      <c r="DVF105" s="26"/>
      <c r="DVG105" s="26"/>
      <c r="DVH105" s="26"/>
      <c r="DVI105" s="26"/>
      <c r="DVJ105" s="26"/>
      <c r="DVK105" s="26"/>
      <c r="DVL105" s="26"/>
      <c r="DVM105" s="26"/>
      <c r="DVN105" s="26"/>
      <c r="DVO105" s="26"/>
      <c r="DVP105" s="26"/>
      <c r="DVQ105" s="26"/>
      <c r="DVR105" s="26"/>
      <c r="DVS105" s="26"/>
      <c r="DVT105" s="26"/>
      <c r="DVU105" s="26"/>
      <c r="DVV105" s="26"/>
      <c r="DVW105" s="26"/>
      <c r="DVX105" s="26"/>
      <c r="DVY105" s="26"/>
      <c r="DVZ105" s="26"/>
      <c r="DWA105" s="26"/>
      <c r="DWB105" s="26"/>
      <c r="DWC105" s="26"/>
      <c r="DWD105" s="26"/>
      <c r="DWE105" s="26"/>
      <c r="DWF105" s="26"/>
      <c r="DWG105" s="26"/>
      <c r="DWH105" s="26"/>
      <c r="DWI105" s="26"/>
      <c r="DWJ105" s="26"/>
      <c r="DWK105" s="26"/>
      <c r="DWL105" s="26"/>
      <c r="DWM105" s="26"/>
      <c r="DWN105" s="26"/>
      <c r="DWO105" s="26"/>
      <c r="DWP105" s="26"/>
      <c r="DWQ105" s="26"/>
      <c r="DWR105" s="26"/>
      <c r="DWS105" s="26"/>
      <c r="DWT105" s="26"/>
      <c r="DWU105" s="26"/>
      <c r="DWV105" s="26"/>
      <c r="DWW105" s="26"/>
      <c r="DWX105" s="26"/>
      <c r="DWY105" s="26"/>
      <c r="DWZ105" s="26"/>
      <c r="DXA105" s="26"/>
      <c r="DXB105" s="26"/>
      <c r="DXC105" s="26"/>
      <c r="DXD105" s="26"/>
      <c r="DXE105" s="26"/>
      <c r="DXF105" s="26"/>
      <c r="DXG105" s="26"/>
      <c r="DXH105" s="26"/>
      <c r="DXI105" s="26"/>
      <c r="DXJ105" s="26"/>
      <c r="DXK105" s="26"/>
      <c r="DXL105" s="26"/>
      <c r="DXM105" s="26"/>
      <c r="DXN105" s="26"/>
      <c r="DXO105" s="26"/>
      <c r="DXP105" s="26"/>
      <c r="DXQ105" s="26"/>
      <c r="DXR105" s="26"/>
      <c r="DXS105" s="26"/>
      <c r="DXT105" s="26"/>
      <c r="DXU105" s="26"/>
      <c r="DXV105" s="26"/>
      <c r="DXW105" s="26"/>
      <c r="DXX105" s="26"/>
      <c r="DXY105" s="26"/>
      <c r="DXZ105" s="26"/>
      <c r="DYA105" s="26"/>
      <c r="DYB105" s="26"/>
      <c r="DYC105" s="26"/>
      <c r="DYD105" s="26"/>
      <c r="DYE105" s="26"/>
      <c r="DYF105" s="26"/>
      <c r="DYG105" s="26"/>
      <c r="DYH105" s="26"/>
      <c r="DYI105" s="26"/>
      <c r="DYJ105" s="26"/>
      <c r="DYK105" s="26"/>
      <c r="DYL105" s="26"/>
      <c r="DYM105" s="26"/>
      <c r="DYN105" s="26"/>
      <c r="DYO105" s="26"/>
      <c r="DYP105" s="26"/>
      <c r="DYQ105" s="26"/>
      <c r="DYR105" s="26"/>
      <c r="DYS105" s="26"/>
      <c r="DYT105" s="26"/>
      <c r="DYU105" s="26"/>
      <c r="DYV105" s="26"/>
      <c r="DYW105" s="26"/>
      <c r="DYX105" s="26"/>
      <c r="DYY105" s="26"/>
      <c r="DYZ105" s="26"/>
      <c r="DZA105" s="26"/>
      <c r="DZB105" s="26"/>
      <c r="DZC105" s="26"/>
      <c r="DZD105" s="26"/>
      <c r="DZE105" s="26"/>
      <c r="DZF105" s="26"/>
      <c r="DZG105" s="26"/>
      <c r="DZH105" s="26"/>
      <c r="DZI105" s="26"/>
      <c r="DZJ105" s="26"/>
      <c r="DZK105" s="26"/>
      <c r="DZL105" s="26"/>
      <c r="DZM105" s="26"/>
      <c r="DZN105" s="26"/>
      <c r="DZO105" s="26"/>
      <c r="DZP105" s="26"/>
      <c r="DZQ105" s="26"/>
      <c r="DZR105" s="26"/>
      <c r="DZS105" s="26"/>
      <c r="DZT105" s="26"/>
      <c r="DZU105" s="26"/>
      <c r="DZV105" s="26"/>
      <c r="DZW105" s="26"/>
      <c r="DZX105" s="26"/>
      <c r="DZY105" s="26"/>
      <c r="DZZ105" s="26"/>
      <c r="EAA105" s="26"/>
      <c r="EAB105" s="26"/>
      <c r="EAC105" s="26"/>
      <c r="EAD105" s="26"/>
      <c r="EAE105" s="26"/>
      <c r="EAF105" s="26"/>
      <c r="EAG105" s="26"/>
      <c r="EAH105" s="26"/>
      <c r="EAI105" s="26"/>
      <c r="EAJ105" s="26"/>
      <c r="EAK105" s="26"/>
      <c r="EAL105" s="26"/>
      <c r="EAM105" s="26"/>
      <c r="EAN105" s="26"/>
      <c r="EAO105" s="26"/>
      <c r="EAP105" s="26"/>
      <c r="EAQ105" s="26"/>
      <c r="EAR105" s="26"/>
      <c r="EAS105" s="26"/>
      <c r="EAT105" s="26"/>
      <c r="EAU105" s="26"/>
      <c r="EAV105" s="26"/>
      <c r="EAW105" s="26"/>
      <c r="EAX105" s="26"/>
      <c r="EAY105" s="26"/>
      <c r="EAZ105" s="26"/>
      <c r="EBA105" s="26"/>
      <c r="EBB105" s="26"/>
      <c r="EBC105" s="26"/>
      <c r="EBD105" s="26"/>
      <c r="EBE105" s="26"/>
      <c r="EBF105" s="26"/>
      <c r="EBG105" s="26"/>
      <c r="EBH105" s="26"/>
      <c r="EBI105" s="26"/>
      <c r="EBJ105" s="26"/>
      <c r="EBK105" s="26"/>
      <c r="EBL105" s="26"/>
      <c r="EBM105" s="26"/>
      <c r="EBN105" s="26"/>
      <c r="EBO105" s="26"/>
      <c r="EBP105" s="26"/>
      <c r="EBQ105" s="26"/>
      <c r="EBR105" s="26"/>
      <c r="EBS105" s="26"/>
      <c r="EBT105" s="26"/>
      <c r="EBU105" s="26"/>
      <c r="EBV105" s="26"/>
      <c r="EBW105" s="26"/>
      <c r="EBX105" s="26"/>
      <c r="EBY105" s="26"/>
      <c r="EBZ105" s="26"/>
      <c r="ECA105" s="26"/>
      <c r="ECB105" s="26"/>
      <c r="ECC105" s="26"/>
      <c r="ECD105" s="26"/>
      <c r="ECE105" s="26"/>
      <c r="ECF105" s="26"/>
      <c r="ECG105" s="26"/>
      <c r="ECH105" s="26"/>
      <c r="ECI105" s="26"/>
      <c r="ECJ105" s="26"/>
      <c r="ECK105" s="26"/>
      <c r="ECL105" s="26"/>
      <c r="ECM105" s="26"/>
      <c r="ECN105" s="26"/>
      <c r="ECO105" s="26"/>
      <c r="ECP105" s="26"/>
      <c r="ECQ105" s="26"/>
      <c r="ECR105" s="26"/>
      <c r="ECS105" s="26"/>
      <c r="ECT105" s="26"/>
      <c r="ECU105" s="26"/>
      <c r="ECV105" s="26"/>
      <c r="ECW105" s="26"/>
      <c r="ECX105" s="26"/>
      <c r="ECY105" s="26"/>
      <c r="ECZ105" s="26"/>
      <c r="EDA105" s="26"/>
      <c r="EDB105" s="26"/>
      <c r="EDC105" s="26"/>
      <c r="EDD105" s="26"/>
      <c r="EDE105" s="26"/>
      <c r="EDF105" s="26"/>
      <c r="EDG105" s="26"/>
      <c r="EDH105" s="26"/>
      <c r="EDI105" s="26"/>
      <c r="EDJ105" s="26"/>
      <c r="EDK105" s="26"/>
      <c r="EDL105" s="26"/>
      <c r="EDM105" s="26"/>
      <c r="EDN105" s="26"/>
      <c r="EDO105" s="26"/>
      <c r="EDP105" s="26"/>
      <c r="EDQ105" s="26"/>
      <c r="EDR105" s="26"/>
      <c r="EDS105" s="26"/>
      <c r="EDT105" s="26"/>
      <c r="EDU105" s="26"/>
      <c r="EDV105" s="26"/>
      <c r="EDW105" s="26"/>
      <c r="EDX105" s="26"/>
      <c r="EDY105" s="26"/>
      <c r="EDZ105" s="26"/>
      <c r="EEA105" s="26"/>
      <c r="EEB105" s="26"/>
      <c r="EEC105" s="26"/>
      <c r="EED105" s="26"/>
      <c r="EEE105" s="26"/>
      <c r="EEF105" s="26"/>
      <c r="EEG105" s="26"/>
      <c r="EEH105" s="26"/>
      <c r="EEI105" s="26"/>
      <c r="EEJ105" s="26"/>
      <c r="EEK105" s="26"/>
      <c r="EEL105" s="26"/>
      <c r="EEM105" s="26"/>
      <c r="EEN105" s="26"/>
      <c r="EEO105" s="26"/>
      <c r="EEP105" s="26"/>
      <c r="EEQ105" s="26"/>
      <c r="EER105" s="26"/>
      <c r="EES105" s="26"/>
      <c r="EET105" s="26"/>
      <c r="EEU105" s="26"/>
      <c r="EEV105" s="26"/>
      <c r="EEW105" s="26"/>
      <c r="EEX105" s="26"/>
      <c r="EEY105" s="26"/>
      <c r="EEZ105" s="26"/>
      <c r="EFA105" s="26"/>
      <c r="EFB105" s="26"/>
      <c r="EFC105" s="26"/>
      <c r="EFD105" s="26"/>
      <c r="EFE105" s="26"/>
      <c r="EFF105" s="26"/>
      <c r="EFG105" s="26"/>
      <c r="EFH105" s="26"/>
      <c r="EFI105" s="26"/>
      <c r="EFJ105" s="26"/>
      <c r="EFK105" s="26"/>
      <c r="EFL105" s="26"/>
      <c r="EFM105" s="26"/>
      <c r="EFN105" s="26"/>
      <c r="EFO105" s="26"/>
      <c r="EFP105" s="26"/>
      <c r="EFQ105" s="26"/>
      <c r="EFR105" s="26"/>
      <c r="EFS105" s="26"/>
      <c r="EFT105" s="26"/>
      <c r="EFU105" s="26"/>
      <c r="EFV105" s="26"/>
      <c r="EFW105" s="26"/>
      <c r="EFX105" s="26"/>
      <c r="EFY105" s="26"/>
      <c r="EFZ105" s="26"/>
      <c r="EGA105" s="26"/>
      <c r="EGB105" s="26"/>
      <c r="EGC105" s="26"/>
      <c r="EGD105" s="26"/>
      <c r="EGE105" s="26"/>
      <c r="EGF105" s="26"/>
      <c r="EGG105" s="26"/>
      <c r="EGH105" s="26"/>
      <c r="EGI105" s="26"/>
      <c r="EGJ105" s="26"/>
      <c r="EGK105" s="26"/>
      <c r="EGL105" s="26"/>
      <c r="EGM105" s="26"/>
      <c r="EGN105" s="26"/>
      <c r="EGO105" s="26"/>
      <c r="EGP105" s="26"/>
      <c r="EGQ105" s="26"/>
      <c r="EGR105" s="26"/>
      <c r="EGS105" s="26"/>
      <c r="EGT105" s="26"/>
      <c r="EGU105" s="26"/>
      <c r="EGV105" s="26"/>
      <c r="EGW105" s="26"/>
      <c r="EGX105" s="26"/>
      <c r="EGY105" s="26"/>
      <c r="EGZ105" s="26"/>
      <c r="EHA105" s="26"/>
      <c r="EHB105" s="26"/>
      <c r="EHC105" s="26"/>
      <c r="EHD105" s="26"/>
      <c r="EHE105" s="26"/>
      <c r="EHF105" s="26"/>
      <c r="EHG105" s="26"/>
      <c r="EHH105" s="26"/>
      <c r="EHI105" s="26"/>
      <c r="EHJ105" s="26"/>
      <c r="EHK105" s="26"/>
      <c r="EHL105" s="26"/>
      <c r="EHM105" s="26"/>
      <c r="EHN105" s="26"/>
      <c r="EHO105" s="26"/>
      <c r="EHP105" s="26"/>
      <c r="EHQ105" s="26"/>
      <c r="EHR105" s="26"/>
      <c r="EHS105" s="26"/>
      <c r="EHT105" s="26"/>
      <c r="EHU105" s="26"/>
      <c r="EHV105" s="26"/>
      <c r="EHW105" s="26"/>
      <c r="EHX105" s="26"/>
      <c r="EHY105" s="26"/>
      <c r="EHZ105" s="26"/>
      <c r="EIA105" s="26"/>
      <c r="EIB105" s="26"/>
      <c r="EIC105" s="26"/>
      <c r="EID105" s="26"/>
      <c r="EIE105" s="26"/>
      <c r="EIF105" s="26"/>
      <c r="EIG105" s="26"/>
      <c r="EIH105" s="26"/>
      <c r="EII105" s="26"/>
      <c r="EIJ105" s="26"/>
      <c r="EIK105" s="26"/>
      <c r="EIL105" s="26"/>
      <c r="EIM105" s="26"/>
      <c r="EIN105" s="26"/>
      <c r="EIO105" s="26"/>
      <c r="EIP105" s="26"/>
      <c r="EIQ105" s="26"/>
      <c r="EIR105" s="26"/>
      <c r="EIS105" s="26"/>
      <c r="EIT105" s="26"/>
      <c r="EIU105" s="26"/>
      <c r="EIV105" s="26"/>
      <c r="EIW105" s="26"/>
      <c r="EIX105" s="26"/>
      <c r="EIY105" s="26"/>
      <c r="EIZ105" s="26"/>
      <c r="EJA105" s="26"/>
      <c r="EJB105" s="26"/>
      <c r="EJC105" s="26"/>
      <c r="EJD105" s="26"/>
      <c r="EJE105" s="26"/>
      <c r="EJF105" s="26"/>
      <c r="EJG105" s="26"/>
      <c r="EJH105" s="26"/>
      <c r="EJI105" s="26"/>
      <c r="EJJ105" s="26"/>
      <c r="EJK105" s="26"/>
      <c r="EJL105" s="26"/>
      <c r="EJM105" s="26"/>
      <c r="EJN105" s="26"/>
      <c r="EJO105" s="26"/>
      <c r="EJP105" s="26"/>
      <c r="EJQ105" s="26"/>
      <c r="EJR105" s="26"/>
      <c r="EJS105" s="26"/>
      <c r="EJT105" s="26"/>
      <c r="EJU105" s="26"/>
      <c r="EJV105" s="26"/>
      <c r="EJW105" s="26"/>
      <c r="EJX105" s="26"/>
      <c r="EJY105" s="26"/>
      <c r="EJZ105" s="26"/>
      <c r="EKA105" s="26"/>
      <c r="EKB105" s="26"/>
      <c r="EKC105" s="26"/>
      <c r="EKD105" s="26"/>
      <c r="EKE105" s="26"/>
      <c r="EKF105" s="26"/>
      <c r="EKG105" s="26"/>
      <c r="EKH105" s="26"/>
      <c r="EKI105" s="26"/>
      <c r="EKJ105" s="26"/>
      <c r="EKK105" s="26"/>
      <c r="EKL105" s="26"/>
      <c r="EKM105" s="26"/>
      <c r="EKN105" s="26"/>
      <c r="EKO105" s="26"/>
      <c r="EKP105" s="26"/>
      <c r="EKQ105" s="26"/>
      <c r="EKR105" s="26"/>
      <c r="EKS105" s="26"/>
      <c r="EKT105" s="26"/>
      <c r="EKU105" s="26"/>
      <c r="EKV105" s="26"/>
      <c r="EKW105" s="26"/>
      <c r="EKX105" s="26"/>
      <c r="EKY105" s="26"/>
      <c r="EKZ105" s="26"/>
      <c r="ELA105" s="26"/>
      <c r="ELB105" s="26"/>
      <c r="ELC105" s="26"/>
      <c r="ELD105" s="26"/>
      <c r="ELE105" s="26"/>
      <c r="ELF105" s="26"/>
      <c r="ELG105" s="26"/>
      <c r="ELH105" s="26"/>
      <c r="ELI105" s="26"/>
      <c r="ELJ105" s="26"/>
      <c r="ELK105" s="26"/>
      <c r="ELL105" s="26"/>
      <c r="ELM105" s="26"/>
      <c r="ELN105" s="26"/>
      <c r="ELO105" s="26"/>
      <c r="ELP105" s="26"/>
      <c r="ELQ105" s="26"/>
      <c r="ELR105" s="26"/>
      <c r="ELS105" s="26"/>
      <c r="ELT105" s="26"/>
      <c r="ELU105" s="26"/>
      <c r="ELV105" s="26"/>
      <c r="ELW105" s="26"/>
      <c r="ELX105" s="26"/>
      <c r="ELY105" s="26"/>
      <c r="ELZ105" s="26"/>
      <c r="EMA105" s="26"/>
      <c r="EMB105" s="26"/>
      <c r="EMC105" s="26"/>
      <c r="EMD105" s="26"/>
      <c r="EME105" s="26"/>
      <c r="EMF105" s="26"/>
      <c r="EMG105" s="26"/>
      <c r="EMH105" s="26"/>
      <c r="EMI105" s="26"/>
      <c r="EMJ105" s="26"/>
      <c r="EMK105" s="26"/>
      <c r="EML105" s="26"/>
      <c r="EMM105" s="26"/>
      <c r="EMN105" s="26"/>
      <c r="EMO105" s="26"/>
      <c r="EMP105" s="26"/>
      <c r="EMQ105" s="26"/>
      <c r="EMR105" s="26"/>
      <c r="EMS105" s="26"/>
      <c r="EMT105" s="26"/>
      <c r="EMU105" s="26"/>
      <c r="EMV105" s="26"/>
      <c r="EMW105" s="26"/>
      <c r="EMX105" s="26"/>
      <c r="EMY105" s="26"/>
      <c r="EMZ105" s="26"/>
      <c r="ENA105" s="26"/>
      <c r="ENB105" s="26"/>
      <c r="ENC105" s="26"/>
      <c r="END105" s="26"/>
      <c r="ENE105" s="26"/>
      <c r="ENF105" s="26"/>
      <c r="ENG105" s="26"/>
      <c r="ENH105" s="26"/>
      <c r="ENI105" s="26"/>
      <c r="ENJ105" s="26"/>
      <c r="ENK105" s="26"/>
      <c r="ENL105" s="26"/>
      <c r="ENM105" s="26"/>
      <c r="ENN105" s="26"/>
      <c r="ENO105" s="26"/>
      <c r="ENP105" s="26"/>
      <c r="ENQ105" s="26"/>
      <c r="ENR105" s="26"/>
      <c r="ENS105" s="26"/>
      <c r="ENT105" s="26"/>
      <c r="ENU105" s="26"/>
      <c r="ENV105" s="26"/>
      <c r="ENW105" s="26"/>
      <c r="ENX105" s="26"/>
      <c r="ENY105" s="26"/>
      <c r="ENZ105" s="26"/>
      <c r="EOA105" s="26"/>
      <c r="EOB105" s="26"/>
      <c r="EOC105" s="26"/>
      <c r="EOD105" s="26"/>
      <c r="EOE105" s="26"/>
      <c r="EOF105" s="26"/>
      <c r="EOG105" s="26"/>
      <c r="EOH105" s="26"/>
      <c r="EOI105" s="26"/>
      <c r="EOJ105" s="26"/>
      <c r="EOK105" s="26"/>
      <c r="EOL105" s="26"/>
      <c r="EOM105" s="26"/>
      <c r="EON105" s="26"/>
      <c r="EOO105" s="26"/>
      <c r="EOP105" s="26"/>
      <c r="EOQ105" s="26"/>
      <c r="EOR105" s="26"/>
      <c r="EOS105" s="26"/>
      <c r="EOT105" s="26"/>
      <c r="EOU105" s="26"/>
      <c r="EOV105" s="26"/>
      <c r="EOW105" s="26"/>
      <c r="EOX105" s="26"/>
      <c r="EOY105" s="26"/>
      <c r="EOZ105" s="26"/>
      <c r="EPA105" s="26"/>
      <c r="EPB105" s="26"/>
      <c r="EPC105" s="26"/>
      <c r="EPD105" s="26"/>
      <c r="EPE105" s="26"/>
      <c r="EPF105" s="26"/>
      <c r="EPG105" s="26"/>
      <c r="EPH105" s="26"/>
      <c r="EPI105" s="26"/>
      <c r="EPJ105" s="26"/>
      <c r="EPK105" s="26"/>
      <c r="EPL105" s="26"/>
      <c r="EPM105" s="26"/>
      <c r="EPN105" s="26"/>
      <c r="EPO105" s="26"/>
      <c r="EPP105" s="26"/>
      <c r="EPQ105" s="26"/>
      <c r="EPR105" s="26"/>
      <c r="EPS105" s="26"/>
      <c r="EPT105" s="26"/>
      <c r="EPU105" s="26"/>
      <c r="EPV105" s="26"/>
      <c r="EPW105" s="26"/>
      <c r="EPX105" s="26"/>
      <c r="EPY105" s="26"/>
      <c r="EPZ105" s="26"/>
      <c r="EQA105" s="26"/>
      <c r="EQB105" s="26"/>
      <c r="EQC105" s="26"/>
      <c r="EQD105" s="26"/>
      <c r="EQE105" s="26"/>
      <c r="EQF105" s="26"/>
      <c r="EQG105" s="26"/>
      <c r="EQH105" s="26"/>
      <c r="EQI105" s="26"/>
      <c r="EQJ105" s="26"/>
      <c r="EQK105" s="26"/>
      <c r="EQL105" s="26"/>
      <c r="EQM105" s="26"/>
      <c r="EQN105" s="26"/>
      <c r="EQO105" s="26"/>
      <c r="EQP105" s="26"/>
      <c r="EQQ105" s="26"/>
      <c r="EQR105" s="47"/>
      <c r="EQS105" s="47"/>
      <c r="EQT105" s="47"/>
      <c r="EQU105" s="47"/>
      <c r="EQV105" s="47"/>
      <c r="EQW105" s="47"/>
      <c r="EQX105" s="47"/>
      <c r="EQY105" s="47"/>
      <c r="EQZ105" s="47"/>
      <c r="ERA105" s="47"/>
      <c r="ERB105" s="47"/>
      <c r="ERC105" s="47"/>
      <c r="ERD105" s="47"/>
      <c r="ERE105" s="47"/>
      <c r="ERF105" s="47"/>
      <c r="ERG105" s="47"/>
      <c r="ERH105" s="47"/>
      <c r="ERI105" s="47"/>
      <c r="ERJ105" s="47"/>
      <c r="ERK105" s="47"/>
      <c r="ERL105" s="47"/>
      <c r="ERM105" s="47"/>
      <c r="ERN105" s="47"/>
      <c r="ERO105" s="47"/>
      <c r="ERP105" s="47"/>
      <c r="ERQ105" s="47"/>
      <c r="ERR105" s="47"/>
      <c r="ERS105" s="47"/>
      <c r="ERT105" s="47"/>
      <c r="ERU105" s="47"/>
      <c r="ERV105" s="47"/>
      <c r="ERW105" s="47"/>
      <c r="ERX105" s="47"/>
      <c r="ERY105" s="47"/>
      <c r="ERZ105" s="47"/>
      <c r="ESA105" s="47"/>
      <c r="ESB105" s="47"/>
      <c r="ESC105" s="47"/>
      <c r="ESD105" s="47"/>
      <c r="ESE105" s="47"/>
      <c r="ESF105" s="47"/>
      <c r="ESG105" s="47"/>
      <c r="ESH105" s="47"/>
      <c r="ESI105" s="47"/>
      <c r="ESJ105" s="47"/>
      <c r="ESK105" s="47"/>
      <c r="ESL105" s="47"/>
      <c r="ESM105" s="47"/>
      <c r="ESN105" s="47"/>
      <c r="ESO105" s="47"/>
      <c r="ESP105" s="47"/>
      <c r="ESQ105" s="47"/>
      <c r="ESR105" s="47"/>
      <c r="ESS105" s="47"/>
      <c r="EST105" s="47"/>
      <c r="ESU105" s="47"/>
      <c r="ESV105" s="47"/>
      <c r="ESW105" s="47"/>
      <c r="ESX105" s="47"/>
      <c r="ESY105" s="47"/>
      <c r="ESZ105" s="47"/>
      <c r="ETA105" s="47"/>
      <c r="ETB105" s="47"/>
      <c r="ETC105" s="47"/>
      <c r="ETD105" s="47"/>
      <c r="ETE105" s="47"/>
      <c r="ETF105" s="47"/>
      <c r="ETG105" s="47"/>
      <c r="ETH105" s="47"/>
      <c r="ETI105" s="47"/>
      <c r="ETJ105" s="47"/>
      <c r="ETK105" s="47"/>
      <c r="ETL105" s="47"/>
      <c r="ETM105" s="47"/>
      <c r="ETN105" s="47"/>
      <c r="ETO105" s="47"/>
      <c r="ETP105" s="47"/>
      <c r="ETQ105" s="47"/>
      <c r="ETR105" s="47"/>
      <c r="ETS105" s="47"/>
      <c r="ETT105" s="47"/>
      <c r="ETU105" s="47"/>
      <c r="ETV105" s="47"/>
      <c r="ETW105" s="47"/>
      <c r="ETX105" s="47"/>
      <c r="ETY105" s="47"/>
      <c r="ETZ105" s="47"/>
      <c r="EUA105" s="47"/>
      <c r="EUB105" s="47"/>
      <c r="EUC105" s="47"/>
      <c r="EUD105" s="47"/>
      <c r="EUE105" s="47"/>
      <c r="EUF105" s="47"/>
      <c r="EUG105" s="47"/>
      <c r="EUH105" s="47"/>
      <c r="EUI105" s="47"/>
      <c r="EUJ105" s="47"/>
      <c r="EUK105" s="47"/>
      <c r="EUL105" s="47"/>
      <c r="EUM105" s="47"/>
      <c r="EUN105" s="47"/>
      <c r="EUO105" s="47"/>
      <c r="EUP105" s="47"/>
      <c r="EUQ105" s="47"/>
      <c r="EUR105" s="47"/>
      <c r="EUS105" s="47"/>
      <c r="EUT105" s="47"/>
      <c r="EUU105" s="47"/>
      <c r="EUV105" s="47"/>
      <c r="EUW105" s="47"/>
      <c r="EUX105" s="47"/>
      <c r="EUY105" s="47"/>
      <c r="EUZ105" s="47"/>
      <c r="EVA105" s="47"/>
      <c r="EVB105" s="47"/>
      <c r="EVC105" s="47"/>
      <c r="EVD105" s="47"/>
      <c r="EVE105" s="47"/>
      <c r="EVF105" s="47"/>
      <c r="EVG105" s="47"/>
      <c r="EVH105" s="47"/>
      <c r="EVI105" s="47"/>
      <c r="EVJ105" s="47"/>
      <c r="EVK105" s="47"/>
      <c r="EVL105" s="47"/>
      <c r="EVM105" s="47"/>
      <c r="EVN105" s="47"/>
      <c r="EVO105" s="47"/>
      <c r="EVP105" s="47"/>
      <c r="EVQ105" s="47"/>
      <c r="EVR105" s="47"/>
      <c r="EVS105" s="47"/>
      <c r="EVT105" s="47"/>
      <c r="EVU105" s="47"/>
      <c r="EVV105" s="47"/>
      <c r="EVW105" s="47"/>
      <c r="EVX105" s="47"/>
      <c r="EVY105" s="47"/>
      <c r="EVZ105" s="47"/>
      <c r="EWA105" s="47"/>
      <c r="EWB105" s="47"/>
      <c r="EWC105" s="47"/>
      <c r="EWD105" s="47"/>
      <c r="EWE105" s="47"/>
      <c r="EWF105" s="47"/>
      <c r="EWG105" s="47"/>
      <c r="EWH105" s="47"/>
      <c r="EWI105" s="47"/>
      <c r="EWJ105" s="47"/>
      <c r="EWK105" s="47"/>
      <c r="EWL105" s="47"/>
      <c r="EWM105" s="47"/>
      <c r="EWN105" s="47"/>
      <c r="EWO105" s="47"/>
      <c r="EWP105" s="47"/>
      <c r="EWQ105" s="47"/>
      <c r="EWR105" s="47"/>
      <c r="EWS105" s="47"/>
      <c r="EWT105" s="47"/>
      <c r="EWU105" s="47"/>
      <c r="EWV105" s="47"/>
      <c r="EWW105" s="47"/>
      <c r="EWX105" s="47"/>
      <c r="EWY105" s="47"/>
      <c r="EWZ105" s="47"/>
      <c r="EXA105" s="47"/>
      <c r="EXB105" s="47"/>
      <c r="EXC105" s="47"/>
      <c r="EXD105" s="47"/>
      <c r="EXE105" s="47"/>
      <c r="EXF105" s="47"/>
      <c r="EXG105" s="47"/>
      <c r="EXH105" s="47"/>
      <c r="EXI105" s="47"/>
      <c r="EXJ105" s="47"/>
      <c r="EXK105" s="47"/>
      <c r="EXL105" s="47"/>
      <c r="EXM105" s="47"/>
      <c r="EXN105" s="47"/>
      <c r="EXO105" s="47"/>
      <c r="EXP105" s="47"/>
      <c r="EXQ105" s="47"/>
      <c r="EXR105" s="47"/>
      <c r="EXS105" s="47"/>
      <c r="EXT105" s="47"/>
      <c r="EXU105" s="47"/>
      <c r="EXV105" s="47"/>
      <c r="EXW105" s="47"/>
      <c r="EXX105" s="47"/>
      <c r="EXY105" s="47"/>
      <c r="EXZ105" s="47"/>
      <c r="EYA105" s="47"/>
      <c r="EYB105" s="47"/>
      <c r="EYC105" s="47"/>
      <c r="EYD105" s="47"/>
      <c r="EYE105" s="47"/>
      <c r="EYF105" s="47"/>
      <c r="EYG105" s="47"/>
      <c r="EYH105" s="47"/>
      <c r="EYI105" s="47"/>
      <c r="EYJ105" s="47"/>
      <c r="EYK105" s="47"/>
      <c r="EYL105" s="47"/>
      <c r="EYM105" s="47"/>
      <c r="EYN105" s="47"/>
      <c r="EYO105" s="47"/>
      <c r="EYP105" s="47"/>
      <c r="EYQ105" s="47"/>
      <c r="EYR105" s="47"/>
      <c r="EYS105" s="47"/>
      <c r="EYT105" s="47"/>
      <c r="EYU105" s="47"/>
      <c r="EYV105" s="47"/>
      <c r="EYW105" s="47"/>
      <c r="EYX105" s="47"/>
      <c r="EYY105" s="47"/>
      <c r="EYZ105" s="47"/>
      <c r="EZA105" s="47"/>
      <c r="EZB105" s="47"/>
      <c r="EZC105" s="47"/>
      <c r="EZD105" s="47"/>
      <c r="EZE105" s="47"/>
      <c r="EZF105" s="47"/>
      <c r="EZG105" s="47"/>
      <c r="EZH105" s="47"/>
      <c r="EZI105" s="47"/>
      <c r="EZJ105" s="47"/>
      <c r="EZK105" s="47"/>
      <c r="EZL105" s="47"/>
      <c r="EZM105" s="47"/>
      <c r="EZN105" s="47"/>
      <c r="EZO105" s="47"/>
      <c r="EZP105" s="47"/>
      <c r="EZQ105" s="47"/>
      <c r="EZR105" s="47"/>
      <c r="EZS105" s="47"/>
      <c r="EZT105" s="47"/>
      <c r="EZU105" s="47"/>
      <c r="EZV105" s="47"/>
      <c r="EZW105" s="47"/>
      <c r="EZX105" s="47"/>
      <c r="EZY105" s="47"/>
      <c r="EZZ105" s="47"/>
      <c r="FAA105" s="47"/>
      <c r="FAB105" s="47"/>
      <c r="FAC105" s="47"/>
      <c r="FAD105" s="47"/>
      <c r="FAE105" s="47"/>
      <c r="FAF105" s="47"/>
      <c r="FAG105" s="47"/>
      <c r="FAH105" s="47"/>
      <c r="FAI105" s="47"/>
      <c r="FAJ105" s="47"/>
      <c r="FAK105" s="47"/>
      <c r="FAL105" s="47"/>
      <c r="FAM105" s="47"/>
      <c r="FAN105" s="47"/>
      <c r="FAO105" s="47"/>
      <c r="FAP105" s="47"/>
      <c r="FAQ105" s="47"/>
      <c r="FAR105" s="47"/>
      <c r="FAS105" s="47"/>
      <c r="FAT105" s="47"/>
      <c r="FAU105" s="47"/>
      <c r="FAV105" s="47"/>
      <c r="FAW105" s="47"/>
      <c r="FAX105" s="47"/>
      <c r="FAY105" s="47"/>
      <c r="FAZ105" s="47"/>
      <c r="FBA105" s="47"/>
      <c r="FBB105" s="47"/>
      <c r="FBC105" s="47"/>
      <c r="FBD105" s="47"/>
      <c r="FBE105" s="47"/>
      <c r="FBF105" s="47"/>
      <c r="FBG105" s="47"/>
      <c r="FBH105" s="47"/>
      <c r="FBI105" s="47"/>
      <c r="FBJ105" s="47"/>
      <c r="FBK105" s="47"/>
      <c r="FBL105" s="47"/>
      <c r="FBM105" s="47"/>
      <c r="FBN105" s="47"/>
      <c r="FBO105" s="47"/>
      <c r="FBP105" s="47"/>
      <c r="FBQ105" s="47"/>
      <c r="FBR105" s="47"/>
      <c r="FBS105" s="47"/>
      <c r="FBT105" s="47"/>
      <c r="FBU105" s="47"/>
      <c r="FBV105" s="47"/>
      <c r="FBW105" s="47"/>
      <c r="FBX105" s="47"/>
      <c r="FBY105" s="47"/>
      <c r="FBZ105" s="47"/>
      <c r="FCA105" s="47"/>
      <c r="FCB105" s="47"/>
      <c r="FCC105" s="47"/>
      <c r="FCD105" s="47"/>
      <c r="FCE105" s="47"/>
      <c r="FCF105" s="47"/>
      <c r="FCG105" s="47"/>
      <c r="FCH105" s="47"/>
      <c r="FCI105" s="47"/>
      <c r="FCJ105" s="47"/>
      <c r="FCK105" s="47"/>
      <c r="FCL105" s="47"/>
      <c r="FCM105" s="47"/>
      <c r="FCN105" s="47"/>
      <c r="FCO105" s="47"/>
      <c r="FCP105" s="47"/>
      <c r="FCQ105" s="47"/>
      <c r="FCR105" s="47"/>
      <c r="FCS105" s="47"/>
      <c r="FCT105" s="47"/>
      <c r="FCU105" s="47"/>
      <c r="FCV105" s="47"/>
      <c r="FCW105" s="47"/>
      <c r="FCX105" s="47"/>
      <c r="FCY105" s="47"/>
      <c r="FCZ105" s="47"/>
      <c r="FDA105" s="47"/>
      <c r="FDB105" s="47"/>
      <c r="FDC105" s="47"/>
      <c r="FDD105" s="47"/>
      <c r="FDE105" s="47"/>
      <c r="FDF105" s="47"/>
      <c r="FDG105" s="47"/>
      <c r="FDH105" s="47"/>
      <c r="FDI105" s="47"/>
      <c r="FDJ105" s="47"/>
      <c r="FDK105" s="47"/>
      <c r="FDL105" s="47"/>
      <c r="FDM105" s="47"/>
      <c r="FDN105" s="47"/>
      <c r="FDO105" s="47"/>
      <c r="FDP105" s="47"/>
      <c r="FDQ105" s="47"/>
      <c r="FDR105" s="47"/>
      <c r="FDS105" s="47"/>
      <c r="FDT105" s="47"/>
      <c r="FDU105" s="47"/>
      <c r="FDV105" s="47"/>
      <c r="FDW105" s="47"/>
      <c r="FDX105" s="47"/>
      <c r="FDY105" s="47"/>
      <c r="FDZ105" s="47"/>
      <c r="FEA105" s="47"/>
      <c r="FEB105" s="47"/>
      <c r="FEC105" s="47"/>
      <c r="FED105" s="47"/>
      <c r="FEE105" s="47"/>
      <c r="FEF105" s="47"/>
      <c r="FEG105" s="47"/>
      <c r="FEH105" s="47"/>
      <c r="FEI105" s="47"/>
      <c r="FEJ105" s="47"/>
      <c r="FEK105" s="47"/>
      <c r="FEL105" s="47"/>
      <c r="FEM105" s="47"/>
      <c r="FEN105" s="47"/>
      <c r="FEO105" s="47"/>
      <c r="FEP105" s="47"/>
      <c r="FEQ105" s="47"/>
      <c r="FER105" s="47"/>
      <c r="FES105" s="47"/>
      <c r="FET105" s="47"/>
      <c r="FEU105" s="47"/>
      <c r="FEV105" s="47"/>
      <c r="FEW105" s="47"/>
      <c r="FEX105" s="47"/>
      <c r="FEY105" s="47"/>
      <c r="FEZ105" s="47"/>
      <c r="FFA105" s="47"/>
      <c r="FFB105" s="47"/>
      <c r="FFC105" s="47"/>
      <c r="FFD105" s="47"/>
      <c r="FFE105" s="47"/>
      <c r="FFF105" s="47"/>
      <c r="FFG105" s="47"/>
      <c r="FFH105" s="47"/>
      <c r="FFI105" s="47"/>
      <c r="FFJ105" s="47"/>
      <c r="FFK105" s="47"/>
      <c r="FFL105" s="47"/>
      <c r="FFM105" s="47"/>
      <c r="FFN105" s="47"/>
      <c r="FFO105" s="47"/>
      <c r="FFP105" s="47"/>
      <c r="FFQ105" s="47"/>
      <c r="FFR105" s="47"/>
      <c r="FFS105" s="47"/>
      <c r="FFT105" s="47"/>
      <c r="FFU105" s="47"/>
      <c r="FFV105" s="47"/>
      <c r="FFW105" s="47"/>
      <c r="FFX105" s="47"/>
      <c r="FFY105" s="47"/>
      <c r="FFZ105" s="47"/>
      <c r="FGA105" s="47"/>
      <c r="FGB105" s="47"/>
      <c r="FGC105" s="47"/>
      <c r="FGD105" s="47"/>
      <c r="FGE105" s="47"/>
      <c r="FGF105" s="47"/>
      <c r="FGG105" s="47"/>
      <c r="FGH105" s="47"/>
      <c r="FGI105" s="47"/>
      <c r="FGJ105" s="47"/>
      <c r="FGK105" s="47"/>
      <c r="FGL105" s="47"/>
      <c r="FGM105" s="47"/>
      <c r="FGN105" s="47"/>
      <c r="FGO105" s="47"/>
      <c r="FGP105" s="47"/>
      <c r="FGQ105" s="47"/>
      <c r="FGR105" s="47"/>
      <c r="FGS105" s="47"/>
      <c r="FGT105" s="47"/>
      <c r="FGU105" s="47"/>
      <c r="FGV105" s="47"/>
      <c r="FGW105" s="47"/>
      <c r="FGX105" s="47"/>
      <c r="FGY105" s="47"/>
      <c r="FGZ105" s="47"/>
      <c r="FHA105" s="47"/>
      <c r="FHB105" s="47"/>
      <c r="FHC105" s="47"/>
      <c r="FHD105" s="47"/>
      <c r="FHE105" s="47"/>
      <c r="FHF105" s="47"/>
      <c r="FHG105" s="47"/>
      <c r="FHH105" s="47"/>
      <c r="FHI105" s="47"/>
      <c r="FHJ105" s="47"/>
      <c r="FHK105" s="47"/>
      <c r="FHL105" s="47"/>
      <c r="FHM105" s="47"/>
      <c r="FHN105" s="47"/>
      <c r="FHO105" s="47"/>
      <c r="FHP105" s="47"/>
      <c r="FHQ105" s="47"/>
      <c r="FHR105" s="47"/>
      <c r="FHS105" s="47"/>
      <c r="FHT105" s="47"/>
      <c r="FHU105" s="47"/>
      <c r="FHV105" s="47"/>
      <c r="FHW105" s="47"/>
      <c r="FHX105" s="47"/>
      <c r="FHY105" s="47"/>
      <c r="FHZ105" s="47"/>
      <c r="FIA105" s="47"/>
      <c r="FIB105" s="47"/>
      <c r="FIC105" s="47"/>
      <c r="FID105" s="47"/>
      <c r="FIE105" s="47"/>
      <c r="FIF105" s="47"/>
      <c r="FIG105" s="47"/>
      <c r="FIH105" s="47"/>
      <c r="FII105" s="47"/>
      <c r="FIJ105" s="47"/>
      <c r="FIK105" s="47"/>
      <c r="FIL105" s="47"/>
      <c r="FIM105" s="47"/>
      <c r="FIN105" s="47"/>
      <c r="FIO105" s="47"/>
      <c r="FIP105" s="47"/>
      <c r="FIQ105" s="47"/>
      <c r="FIR105" s="47"/>
      <c r="FIS105" s="47"/>
      <c r="FIT105" s="47"/>
      <c r="FIU105" s="47"/>
      <c r="FIV105" s="47"/>
      <c r="FIW105" s="47"/>
      <c r="FIX105" s="47"/>
      <c r="FIY105" s="47"/>
      <c r="FIZ105" s="47"/>
      <c r="FJA105" s="47"/>
      <c r="FJB105" s="47"/>
      <c r="FJC105" s="47"/>
      <c r="FJD105" s="47"/>
      <c r="FJE105" s="47"/>
      <c r="FJF105" s="47"/>
      <c r="FJG105" s="47"/>
      <c r="FJH105" s="47"/>
      <c r="FJI105" s="47"/>
      <c r="FJJ105" s="47"/>
      <c r="FJK105" s="47"/>
      <c r="FJL105" s="47"/>
      <c r="FJM105" s="47"/>
      <c r="FJN105" s="47"/>
      <c r="FJO105" s="47"/>
      <c r="FJP105" s="47"/>
      <c r="FJQ105" s="47"/>
      <c r="FJR105" s="47"/>
      <c r="FJS105" s="47"/>
      <c r="FJT105" s="47"/>
      <c r="FJU105" s="47"/>
      <c r="FJV105" s="47"/>
      <c r="FJW105" s="47"/>
      <c r="FJX105" s="47"/>
      <c r="FJY105" s="47"/>
      <c r="FJZ105" s="47"/>
      <c r="FKA105" s="47"/>
      <c r="FKB105" s="47"/>
      <c r="FKC105" s="47"/>
      <c r="FKD105" s="47"/>
      <c r="FKE105" s="47"/>
      <c r="FKF105" s="47"/>
      <c r="FKG105" s="47"/>
      <c r="FKH105" s="47"/>
      <c r="FKI105" s="47"/>
      <c r="FKJ105" s="47"/>
      <c r="FKK105" s="47"/>
      <c r="FKL105" s="47"/>
      <c r="FKM105" s="47"/>
      <c r="FKN105" s="47"/>
      <c r="FKO105" s="47"/>
      <c r="FKP105" s="47"/>
      <c r="FKQ105" s="47"/>
      <c r="FKR105" s="47"/>
      <c r="FKS105" s="47"/>
      <c r="FKT105" s="47"/>
      <c r="FKU105" s="47"/>
      <c r="FKV105" s="47"/>
      <c r="FKW105" s="47"/>
      <c r="FKX105" s="47"/>
      <c r="FKY105" s="47"/>
      <c r="FKZ105" s="47"/>
      <c r="FLA105" s="47"/>
      <c r="FLB105" s="47"/>
      <c r="FLC105" s="47"/>
      <c r="FLD105" s="47"/>
      <c r="FLE105" s="47"/>
      <c r="FLF105" s="47"/>
      <c r="FLG105" s="47"/>
      <c r="FLH105" s="47"/>
      <c r="FLI105" s="47"/>
      <c r="FLJ105" s="47"/>
      <c r="FLK105" s="47"/>
      <c r="FLL105" s="47"/>
      <c r="FLM105" s="47"/>
      <c r="FLN105" s="47"/>
      <c r="FLO105" s="47"/>
      <c r="FLP105" s="47"/>
      <c r="FLQ105" s="47"/>
      <c r="FLR105" s="47"/>
      <c r="FLS105" s="47"/>
      <c r="FLT105" s="47"/>
      <c r="FLU105" s="47"/>
      <c r="FLV105" s="47"/>
      <c r="FLW105" s="47"/>
      <c r="FLX105" s="47"/>
      <c r="FLY105" s="47"/>
      <c r="FLZ105" s="47"/>
      <c r="FMA105" s="47"/>
      <c r="FMB105" s="47"/>
      <c r="FMC105" s="47"/>
      <c r="FMD105" s="47"/>
      <c r="FME105" s="47"/>
      <c r="FMF105" s="47"/>
      <c r="FMG105" s="47"/>
      <c r="FMH105" s="47"/>
      <c r="FMI105" s="47"/>
      <c r="FMJ105" s="47"/>
      <c r="FMK105" s="47"/>
      <c r="FML105" s="47"/>
      <c r="FMM105" s="47"/>
      <c r="FMN105" s="47"/>
      <c r="FMO105" s="47"/>
      <c r="FMP105" s="47"/>
      <c r="FMQ105" s="47"/>
      <c r="FMR105" s="47"/>
      <c r="FMS105" s="47"/>
      <c r="FMT105" s="47"/>
      <c r="FMU105" s="47"/>
      <c r="FMV105" s="47"/>
      <c r="FMW105" s="47"/>
      <c r="FMX105" s="47"/>
      <c r="FMY105" s="47"/>
      <c r="FMZ105" s="47"/>
      <c r="FNA105" s="47"/>
      <c r="FNB105" s="47"/>
      <c r="FNC105" s="47"/>
      <c r="FND105" s="47"/>
      <c r="FNE105" s="47"/>
      <c r="FNF105" s="47"/>
      <c r="FNG105" s="47"/>
      <c r="FNH105" s="47"/>
      <c r="FNI105" s="47"/>
      <c r="FNJ105" s="47"/>
      <c r="FNK105" s="47"/>
      <c r="FNL105" s="47"/>
      <c r="FNM105" s="47"/>
      <c r="FNN105" s="47"/>
      <c r="FNO105" s="47"/>
      <c r="FNP105" s="47"/>
      <c r="FNQ105" s="47"/>
      <c r="FNR105" s="47"/>
      <c r="FNS105" s="47"/>
      <c r="FNT105" s="47"/>
      <c r="FNU105" s="47"/>
      <c r="FNV105" s="47"/>
      <c r="FNW105" s="47"/>
      <c r="FNX105" s="47"/>
      <c r="FNY105" s="47"/>
      <c r="FNZ105" s="47"/>
      <c r="FOA105" s="47"/>
      <c r="FOB105" s="47"/>
      <c r="FOC105" s="47"/>
      <c r="FOD105" s="47"/>
      <c r="FOE105" s="47"/>
      <c r="FOF105" s="47"/>
      <c r="FOG105" s="47"/>
      <c r="FOH105" s="47"/>
      <c r="FOI105" s="47"/>
      <c r="FOJ105" s="47"/>
      <c r="FOK105" s="47"/>
      <c r="FOL105" s="47"/>
      <c r="FOM105" s="47"/>
      <c r="FON105" s="47"/>
      <c r="FOO105" s="47"/>
      <c r="FOP105" s="47"/>
      <c r="FOQ105" s="47"/>
      <c r="FOR105" s="47"/>
      <c r="FOS105" s="47"/>
      <c r="FOT105" s="47"/>
      <c r="FOU105" s="47"/>
      <c r="FOV105" s="47"/>
      <c r="FOW105" s="47"/>
      <c r="FOX105" s="47"/>
      <c r="FOY105" s="47"/>
      <c r="FOZ105" s="47"/>
      <c r="FPA105" s="47"/>
      <c r="FPB105" s="47"/>
      <c r="FPC105" s="47"/>
      <c r="FPD105" s="47"/>
      <c r="FPE105" s="47"/>
      <c r="FPF105" s="47"/>
      <c r="FPG105" s="47"/>
      <c r="FPH105" s="47"/>
      <c r="FPI105" s="47"/>
      <c r="FPJ105" s="47"/>
      <c r="FPK105" s="47"/>
      <c r="FPL105" s="47"/>
      <c r="FPM105" s="47"/>
      <c r="FPN105" s="47"/>
      <c r="FPO105" s="47"/>
      <c r="FPP105" s="47"/>
      <c r="FPQ105" s="47"/>
      <c r="FPR105" s="47"/>
      <c r="FPS105" s="47"/>
      <c r="FPT105" s="47"/>
      <c r="FPU105" s="47"/>
      <c r="FPV105" s="47"/>
      <c r="FPW105" s="47"/>
      <c r="FPX105" s="47"/>
      <c r="FPY105" s="47"/>
      <c r="FPZ105" s="47"/>
      <c r="FQA105" s="47"/>
      <c r="FQB105" s="47"/>
      <c r="FQC105" s="47"/>
      <c r="FQD105" s="47"/>
      <c r="FQE105" s="47"/>
      <c r="FQF105" s="47"/>
      <c r="FQG105" s="47"/>
      <c r="FQH105" s="47"/>
      <c r="FQI105" s="47"/>
      <c r="FQJ105" s="47"/>
      <c r="FQK105" s="47"/>
      <c r="FQL105" s="47"/>
      <c r="FQM105" s="47"/>
      <c r="FQN105" s="47"/>
      <c r="FQO105" s="47"/>
      <c r="FQP105" s="47"/>
      <c r="FQQ105" s="47"/>
      <c r="FQR105" s="47"/>
      <c r="FQS105" s="47"/>
      <c r="FQT105" s="47"/>
      <c r="FQU105" s="47"/>
      <c r="FQV105" s="47"/>
      <c r="FQW105" s="47"/>
      <c r="FQX105" s="47"/>
      <c r="FQY105" s="47"/>
      <c r="FQZ105" s="47"/>
      <c r="FRA105" s="47"/>
      <c r="FRB105" s="47"/>
      <c r="FRC105" s="47"/>
      <c r="FRD105" s="47"/>
      <c r="FRE105" s="47"/>
      <c r="FRF105" s="47"/>
      <c r="FRG105" s="47"/>
      <c r="FRH105" s="47"/>
      <c r="FRI105" s="47"/>
      <c r="FRJ105" s="47"/>
      <c r="FRK105" s="47"/>
      <c r="FRL105" s="47"/>
      <c r="FRM105" s="47"/>
      <c r="FRN105" s="47"/>
      <c r="FRO105" s="47"/>
      <c r="FRP105" s="47"/>
      <c r="FRQ105" s="47"/>
      <c r="FRR105" s="47"/>
      <c r="FRS105" s="47"/>
      <c r="FRT105" s="47"/>
      <c r="FRU105" s="47"/>
      <c r="FRV105" s="47"/>
      <c r="FRW105" s="47"/>
      <c r="FRX105" s="47"/>
      <c r="FRY105" s="47"/>
      <c r="FRZ105" s="47"/>
      <c r="FSA105" s="47"/>
      <c r="FSB105" s="47"/>
      <c r="FSC105" s="47"/>
      <c r="FSD105" s="47"/>
      <c r="FSE105" s="47"/>
      <c r="FSF105" s="47"/>
      <c r="FSG105" s="47"/>
      <c r="FSH105" s="47"/>
      <c r="FSI105" s="47"/>
      <c r="FSJ105" s="47"/>
      <c r="FSK105" s="47"/>
      <c r="FSL105" s="47"/>
      <c r="FSM105" s="47"/>
      <c r="FSN105" s="47"/>
      <c r="FSO105" s="47"/>
      <c r="FSP105" s="47"/>
      <c r="FSQ105" s="47"/>
      <c r="FSR105" s="47"/>
      <c r="FSS105" s="47"/>
      <c r="FST105" s="47"/>
      <c r="FSU105" s="47"/>
      <c r="FSV105" s="47"/>
      <c r="FSW105" s="47"/>
      <c r="FSX105" s="47"/>
      <c r="FSY105" s="47"/>
      <c r="FSZ105" s="47"/>
      <c r="FTA105" s="47"/>
      <c r="FTB105" s="47"/>
      <c r="FTC105" s="47"/>
      <c r="FTD105" s="47"/>
      <c r="FTE105" s="47"/>
      <c r="FTF105" s="47"/>
      <c r="FTG105" s="47"/>
      <c r="FTH105" s="47"/>
      <c r="FTI105" s="47"/>
      <c r="FTJ105" s="47"/>
      <c r="FTK105" s="47"/>
      <c r="FTL105" s="47"/>
      <c r="FTM105" s="47"/>
      <c r="FTN105" s="47"/>
      <c r="FTO105" s="47"/>
      <c r="FTP105" s="47"/>
      <c r="FTQ105" s="47"/>
      <c r="FTR105" s="47"/>
      <c r="FTS105" s="47"/>
      <c r="FTT105" s="47"/>
      <c r="FTU105" s="47"/>
      <c r="FTV105" s="47"/>
      <c r="FTW105" s="47"/>
      <c r="FTX105" s="47"/>
      <c r="FTY105" s="47"/>
      <c r="FTZ105" s="47"/>
      <c r="FUA105" s="47"/>
      <c r="FUB105" s="47"/>
      <c r="FUC105" s="47"/>
      <c r="FUD105" s="47"/>
      <c r="FUE105" s="47"/>
      <c r="FUF105" s="47"/>
      <c r="FUG105" s="47"/>
      <c r="FUH105" s="47"/>
      <c r="FUI105" s="47"/>
      <c r="FUJ105" s="47"/>
      <c r="FUK105" s="47"/>
      <c r="FUL105" s="47"/>
      <c r="FUM105" s="47"/>
      <c r="FUN105" s="47"/>
      <c r="FUO105" s="47"/>
      <c r="FUP105" s="47"/>
      <c r="FUQ105" s="47"/>
      <c r="FUR105" s="47"/>
      <c r="FUS105" s="47"/>
      <c r="FUT105" s="47"/>
      <c r="FUU105" s="47"/>
      <c r="FUV105" s="47"/>
      <c r="FUW105" s="47"/>
      <c r="FUX105" s="47"/>
      <c r="FUY105" s="47"/>
      <c r="FUZ105" s="47"/>
      <c r="FVA105" s="47"/>
      <c r="FVB105" s="47"/>
      <c r="FVC105" s="47"/>
      <c r="FVD105" s="47"/>
      <c r="FVE105" s="47"/>
      <c r="FVF105" s="47"/>
      <c r="FVG105" s="47"/>
      <c r="FVH105" s="47"/>
      <c r="FVI105" s="47"/>
      <c r="FVJ105" s="47"/>
      <c r="FVK105" s="47"/>
      <c r="FVL105" s="47"/>
      <c r="FVM105" s="47"/>
      <c r="FVN105" s="47"/>
      <c r="FVO105" s="47"/>
      <c r="FVP105" s="47"/>
      <c r="FVQ105" s="47"/>
      <c r="FVR105" s="47"/>
      <c r="FVS105" s="47"/>
      <c r="FVT105" s="47"/>
      <c r="FVU105" s="47"/>
      <c r="FVV105" s="47"/>
      <c r="FVW105" s="47"/>
      <c r="FVX105" s="47"/>
      <c r="FVY105" s="47"/>
      <c r="FVZ105" s="47"/>
      <c r="FWA105" s="47"/>
      <c r="FWB105" s="47"/>
      <c r="FWC105" s="47"/>
      <c r="FWD105" s="47"/>
      <c r="FWE105" s="47"/>
      <c r="FWF105" s="47"/>
      <c r="FWG105" s="47"/>
      <c r="FWH105" s="47"/>
      <c r="FWI105" s="47"/>
      <c r="FWJ105" s="47"/>
      <c r="FWK105" s="47"/>
      <c r="FWL105" s="47"/>
      <c r="FWM105" s="47"/>
      <c r="FWN105" s="47"/>
      <c r="FWO105" s="47"/>
      <c r="FWP105" s="47"/>
      <c r="FWQ105" s="47"/>
      <c r="FWR105" s="47"/>
      <c r="FWS105" s="47"/>
      <c r="FWT105" s="47"/>
      <c r="FWU105" s="47"/>
      <c r="FWV105" s="47"/>
      <c r="FWW105" s="47"/>
      <c r="FWX105" s="47"/>
      <c r="FWY105" s="47"/>
      <c r="FWZ105" s="47"/>
      <c r="FXA105" s="47"/>
      <c r="FXB105" s="47"/>
      <c r="FXC105" s="47"/>
      <c r="FXD105" s="47"/>
      <c r="FXE105" s="47"/>
      <c r="FXF105" s="47"/>
      <c r="FXG105" s="47"/>
      <c r="FXH105" s="47"/>
      <c r="FXI105" s="47"/>
      <c r="FXJ105" s="47"/>
      <c r="FXK105" s="47"/>
      <c r="FXL105" s="47"/>
      <c r="FXM105" s="47"/>
      <c r="FXN105" s="47"/>
      <c r="FXO105" s="47"/>
      <c r="FXP105" s="47"/>
      <c r="FXQ105" s="47"/>
      <c r="FXR105" s="47"/>
      <c r="FXS105" s="47"/>
      <c r="FXT105" s="47"/>
      <c r="FXU105" s="47"/>
      <c r="FXV105" s="47"/>
      <c r="FXW105" s="47"/>
      <c r="FXX105" s="47"/>
      <c r="FXY105" s="47"/>
      <c r="FXZ105" s="47"/>
      <c r="FYA105" s="47"/>
      <c r="FYB105" s="47"/>
      <c r="FYC105" s="47"/>
      <c r="FYD105" s="47"/>
      <c r="FYE105" s="47"/>
      <c r="FYF105" s="47"/>
      <c r="FYG105" s="47"/>
      <c r="FYH105" s="47"/>
      <c r="FYI105" s="47"/>
      <c r="FYJ105" s="47"/>
      <c r="FYK105" s="47"/>
      <c r="FYL105" s="47"/>
      <c r="FYM105" s="47"/>
      <c r="FYN105" s="47"/>
      <c r="FYO105" s="47"/>
      <c r="FYP105" s="47"/>
      <c r="FYQ105" s="47"/>
      <c r="FYR105" s="47"/>
      <c r="FYS105" s="47"/>
      <c r="FYT105" s="47"/>
      <c r="FYU105" s="47"/>
      <c r="FYV105" s="47"/>
      <c r="FYW105" s="47"/>
      <c r="FYX105" s="47"/>
      <c r="FYY105" s="47"/>
      <c r="FYZ105" s="47"/>
      <c r="FZA105" s="47"/>
      <c r="FZB105" s="47"/>
      <c r="FZC105" s="47"/>
      <c r="FZD105" s="47"/>
      <c r="FZE105" s="47"/>
      <c r="FZF105" s="47"/>
      <c r="FZG105" s="47"/>
      <c r="FZH105" s="47"/>
      <c r="FZI105" s="47"/>
      <c r="FZJ105" s="47"/>
      <c r="FZK105" s="47"/>
      <c r="FZL105" s="47"/>
      <c r="FZM105" s="47"/>
      <c r="FZN105" s="47"/>
      <c r="FZO105" s="47"/>
      <c r="FZP105" s="47"/>
      <c r="FZQ105" s="47"/>
      <c r="FZR105" s="47"/>
      <c r="FZS105" s="47"/>
      <c r="FZT105" s="47"/>
      <c r="FZU105" s="47"/>
      <c r="FZV105" s="47"/>
      <c r="FZW105" s="47"/>
      <c r="FZX105" s="47"/>
      <c r="FZY105" s="47"/>
      <c r="FZZ105" s="47"/>
      <c r="GAA105" s="47"/>
      <c r="GAB105" s="47"/>
      <c r="GAC105" s="47"/>
      <c r="GAD105" s="47"/>
      <c r="GAE105" s="47"/>
      <c r="GAF105" s="47"/>
      <c r="GAG105" s="47"/>
      <c r="GAH105" s="47"/>
      <c r="GAI105" s="47"/>
      <c r="GAJ105" s="47"/>
      <c r="GAK105" s="47"/>
      <c r="GAL105" s="47"/>
      <c r="GAM105" s="47"/>
      <c r="GAN105" s="47"/>
      <c r="GAO105" s="47"/>
      <c r="GAP105" s="47"/>
      <c r="GAQ105" s="47"/>
      <c r="GAR105" s="47"/>
      <c r="GAS105" s="47"/>
      <c r="GAT105" s="47"/>
      <c r="GAU105" s="47"/>
      <c r="GAV105" s="47"/>
      <c r="GAW105" s="47"/>
      <c r="GAX105" s="47"/>
      <c r="GAY105" s="47"/>
      <c r="GAZ105" s="47"/>
      <c r="GBA105" s="47"/>
      <c r="GBB105" s="47"/>
      <c r="GBC105" s="47"/>
      <c r="GBD105" s="47"/>
      <c r="GBE105" s="47"/>
      <c r="GBF105" s="47"/>
      <c r="GBG105" s="47"/>
      <c r="GBH105" s="47"/>
      <c r="GBI105" s="47"/>
      <c r="GBJ105" s="47"/>
      <c r="GBK105" s="47"/>
      <c r="GBL105" s="47"/>
      <c r="GBM105" s="47"/>
      <c r="GBN105" s="47"/>
      <c r="GBO105" s="47"/>
      <c r="GBP105" s="47"/>
      <c r="GBQ105" s="47"/>
      <c r="GBR105" s="47"/>
      <c r="GBS105" s="47"/>
      <c r="GBT105" s="47"/>
      <c r="GBU105" s="47"/>
      <c r="GBV105" s="47"/>
      <c r="GBW105" s="47"/>
      <c r="GBX105" s="47"/>
      <c r="GBY105" s="47"/>
      <c r="GBZ105" s="47"/>
      <c r="GCA105" s="47"/>
      <c r="GCB105" s="47"/>
      <c r="GCC105" s="47"/>
      <c r="GCD105" s="47"/>
      <c r="GCE105" s="47"/>
      <c r="GCF105" s="47"/>
      <c r="GCG105" s="47"/>
      <c r="GCH105" s="47"/>
      <c r="GCI105" s="47"/>
      <c r="GCJ105" s="47"/>
      <c r="GCK105" s="47"/>
      <c r="GCL105" s="47"/>
      <c r="GCM105" s="47"/>
      <c r="GCN105" s="47"/>
      <c r="GCO105" s="47"/>
      <c r="GCP105" s="47"/>
      <c r="GCQ105" s="47"/>
      <c r="GCR105" s="47"/>
      <c r="GCS105" s="47"/>
      <c r="GCT105" s="47"/>
      <c r="GCU105" s="47"/>
      <c r="GCV105" s="47"/>
      <c r="GCW105" s="47"/>
      <c r="GCX105" s="47"/>
      <c r="GCY105" s="47"/>
      <c r="GCZ105" s="47"/>
      <c r="GDA105" s="47"/>
      <c r="GDB105" s="47"/>
      <c r="GDC105" s="47"/>
      <c r="GDD105" s="47"/>
      <c r="GDE105" s="47"/>
      <c r="GDF105" s="47"/>
      <c r="GDG105" s="47"/>
      <c r="GDH105" s="47"/>
      <c r="GDI105" s="47"/>
      <c r="GDJ105" s="47"/>
      <c r="GDK105" s="47"/>
      <c r="GDL105" s="47"/>
      <c r="GDM105" s="47"/>
      <c r="GDN105" s="47"/>
      <c r="GDO105" s="47"/>
      <c r="GDP105" s="47"/>
      <c r="GDQ105" s="47"/>
      <c r="GDR105" s="47"/>
      <c r="GDS105" s="47"/>
      <c r="GDT105" s="47"/>
      <c r="GDU105" s="47"/>
      <c r="GDV105" s="47"/>
      <c r="GDW105" s="47"/>
      <c r="GDX105" s="47"/>
      <c r="GDY105" s="47"/>
      <c r="GDZ105" s="47"/>
      <c r="GEA105" s="47"/>
      <c r="GEB105" s="47"/>
      <c r="GEC105" s="47"/>
      <c r="GED105" s="47"/>
      <c r="GEE105" s="47"/>
      <c r="GEF105" s="47"/>
      <c r="GEG105" s="47"/>
      <c r="GEH105" s="47"/>
      <c r="GEI105" s="47"/>
      <c r="GEJ105" s="47"/>
      <c r="GEK105" s="47"/>
      <c r="GEL105" s="47"/>
      <c r="GEM105" s="47"/>
      <c r="GEN105" s="47"/>
      <c r="GEO105" s="47"/>
      <c r="GEP105" s="47"/>
      <c r="GEQ105" s="47"/>
      <c r="GER105" s="47"/>
      <c r="GES105" s="47"/>
      <c r="GET105" s="47"/>
      <c r="GEU105" s="47"/>
      <c r="GEV105" s="47"/>
      <c r="GEW105" s="47"/>
      <c r="GEX105" s="47"/>
      <c r="GEY105" s="47"/>
      <c r="GEZ105" s="47"/>
      <c r="GFA105" s="47"/>
      <c r="GFB105" s="47"/>
      <c r="GFC105" s="47"/>
      <c r="GFD105" s="47"/>
      <c r="GFE105" s="47"/>
      <c r="GFF105" s="47"/>
      <c r="GFG105" s="47"/>
      <c r="GFH105" s="47"/>
      <c r="GFI105" s="47"/>
      <c r="GFJ105" s="47"/>
      <c r="GFK105" s="47"/>
      <c r="GFL105" s="47"/>
      <c r="GFM105" s="47"/>
      <c r="GFN105" s="47"/>
      <c r="GFO105" s="47"/>
      <c r="GFP105" s="47"/>
      <c r="GFQ105" s="47"/>
      <c r="GFR105" s="47"/>
      <c r="GFS105" s="47"/>
      <c r="GFT105" s="47"/>
      <c r="GFU105" s="47"/>
      <c r="GFV105" s="47"/>
      <c r="GFW105" s="47"/>
      <c r="GFX105" s="47"/>
      <c r="GFY105" s="47"/>
      <c r="GFZ105" s="47"/>
      <c r="GGA105" s="47"/>
      <c r="GGB105" s="47"/>
      <c r="GGC105" s="47"/>
      <c r="GGD105" s="47"/>
      <c r="GGE105" s="47"/>
      <c r="GGF105" s="47"/>
      <c r="GGG105" s="47"/>
      <c r="GGH105" s="47"/>
      <c r="GGI105" s="47"/>
      <c r="GGJ105" s="47"/>
      <c r="GGK105" s="47"/>
      <c r="GGL105" s="47"/>
      <c r="GGM105" s="47"/>
      <c r="GGN105" s="47"/>
      <c r="GGO105" s="47"/>
      <c r="GGP105" s="47"/>
      <c r="GGQ105" s="47"/>
      <c r="GGR105" s="47"/>
      <c r="GGS105" s="47"/>
      <c r="GGT105" s="47"/>
      <c r="GGU105" s="47"/>
      <c r="GGV105" s="47"/>
      <c r="GGW105" s="47"/>
      <c r="GGX105" s="47"/>
      <c r="GGY105" s="47"/>
      <c r="GGZ105" s="47"/>
      <c r="GHA105" s="47"/>
      <c r="GHB105" s="47"/>
      <c r="GHC105" s="47"/>
      <c r="GHD105" s="47"/>
      <c r="GHE105" s="47"/>
      <c r="GHF105" s="47"/>
      <c r="GHG105" s="47"/>
      <c r="GHH105" s="47"/>
      <c r="GHI105" s="47"/>
      <c r="GHJ105" s="47"/>
      <c r="GHK105" s="47"/>
      <c r="GHL105" s="47"/>
      <c r="GHM105" s="47"/>
      <c r="GHN105" s="47"/>
      <c r="GHO105" s="47"/>
      <c r="GHP105" s="47"/>
      <c r="GHQ105" s="47"/>
      <c r="GHR105" s="47"/>
      <c r="GHS105" s="47"/>
      <c r="GHT105" s="47"/>
      <c r="GHU105" s="47"/>
      <c r="GHV105" s="47"/>
      <c r="GHW105" s="47"/>
      <c r="GHX105" s="47"/>
      <c r="GHY105" s="47"/>
      <c r="GHZ105" s="47"/>
      <c r="GIA105" s="47"/>
      <c r="GIB105" s="47"/>
      <c r="GIC105" s="47"/>
      <c r="GID105" s="47"/>
      <c r="GIE105" s="47"/>
      <c r="GIF105" s="47"/>
      <c r="GIG105" s="47"/>
      <c r="GIH105" s="47"/>
      <c r="GII105" s="47"/>
      <c r="GIJ105" s="47"/>
      <c r="GIK105" s="47"/>
      <c r="GIL105" s="47"/>
      <c r="GIM105" s="47"/>
      <c r="GIN105" s="47"/>
      <c r="GIO105" s="47"/>
      <c r="GIP105" s="47"/>
      <c r="GIQ105" s="47"/>
      <c r="GIR105" s="47"/>
      <c r="GIS105" s="47"/>
      <c r="GIT105" s="47"/>
      <c r="GIU105" s="47"/>
      <c r="GIV105" s="47"/>
      <c r="GIW105" s="47"/>
      <c r="GIX105" s="47"/>
      <c r="GIY105" s="47"/>
      <c r="GIZ105" s="47"/>
      <c r="GJA105" s="47"/>
      <c r="GJB105" s="47"/>
      <c r="GJC105" s="47"/>
      <c r="GJD105" s="47"/>
      <c r="GJE105" s="47"/>
      <c r="GJF105" s="47"/>
      <c r="GJG105" s="47"/>
      <c r="GJH105" s="47"/>
      <c r="GJI105" s="47"/>
      <c r="GJJ105" s="47"/>
      <c r="GJK105" s="47"/>
      <c r="GJL105" s="47"/>
      <c r="GJM105" s="47"/>
      <c r="GJN105" s="47"/>
      <c r="GJO105" s="47"/>
      <c r="GJP105" s="47"/>
      <c r="GJQ105" s="47"/>
      <c r="GJR105" s="47"/>
      <c r="GJS105" s="47"/>
      <c r="GJT105" s="47"/>
      <c r="GJU105" s="47"/>
      <c r="GJV105" s="47"/>
      <c r="GJW105" s="47"/>
      <c r="GJX105" s="47"/>
      <c r="GJY105" s="47"/>
      <c r="GJZ105" s="47"/>
      <c r="GKA105" s="47"/>
      <c r="GKB105" s="47"/>
      <c r="GKC105" s="47"/>
      <c r="GKD105" s="47"/>
      <c r="GKE105" s="47"/>
      <c r="GKF105" s="47"/>
      <c r="GKG105" s="47"/>
      <c r="GKH105" s="47"/>
      <c r="GKI105" s="47"/>
      <c r="GKJ105" s="47"/>
      <c r="GKK105" s="47"/>
      <c r="GKL105" s="47"/>
      <c r="GKM105" s="47"/>
      <c r="GKN105" s="47"/>
      <c r="GKO105" s="47"/>
      <c r="GKP105" s="47"/>
      <c r="GKQ105" s="47"/>
      <c r="GKR105" s="47"/>
      <c r="GKS105" s="47"/>
      <c r="GKT105" s="47"/>
      <c r="GKU105" s="47"/>
      <c r="GKV105" s="47"/>
      <c r="GKW105" s="47"/>
      <c r="GKX105" s="47"/>
      <c r="GKY105" s="47"/>
      <c r="GKZ105" s="47"/>
      <c r="GLA105" s="47"/>
      <c r="GLB105" s="47"/>
      <c r="GLC105" s="47"/>
      <c r="GLD105" s="47"/>
      <c r="GLE105" s="47"/>
      <c r="GLF105" s="47"/>
      <c r="GLG105" s="47"/>
      <c r="GLH105" s="47"/>
      <c r="GLI105" s="47"/>
      <c r="GLJ105" s="47"/>
      <c r="GLK105" s="47"/>
      <c r="GLL105" s="47"/>
      <c r="GLM105" s="47"/>
      <c r="GLN105" s="47"/>
      <c r="GLO105" s="47"/>
      <c r="GLP105" s="47"/>
      <c r="GLQ105" s="47"/>
      <c r="GLR105" s="47"/>
      <c r="GLS105" s="47"/>
      <c r="GLT105" s="47"/>
      <c r="GLU105" s="47"/>
      <c r="GLV105" s="47"/>
      <c r="GLW105" s="47"/>
      <c r="GLX105" s="47"/>
      <c r="GLY105" s="47"/>
      <c r="GLZ105" s="47"/>
      <c r="GMA105" s="47"/>
      <c r="GMB105" s="47"/>
      <c r="GMC105" s="47"/>
      <c r="GMD105" s="47"/>
      <c r="GME105" s="47"/>
      <c r="GMF105" s="47"/>
      <c r="GMG105" s="47"/>
      <c r="GMH105" s="47"/>
      <c r="GMI105" s="47"/>
      <c r="GMJ105" s="47"/>
      <c r="GMK105" s="47"/>
      <c r="GML105" s="47"/>
      <c r="GMM105" s="47"/>
      <c r="GMN105" s="47"/>
      <c r="GMO105" s="47"/>
      <c r="GMP105" s="47"/>
      <c r="GMQ105" s="47"/>
      <c r="GMR105" s="47"/>
      <c r="GMS105" s="47"/>
      <c r="GMT105" s="47"/>
      <c r="GMU105" s="47"/>
      <c r="GMV105" s="47"/>
      <c r="GMW105" s="47"/>
      <c r="GMX105" s="47"/>
      <c r="GMY105" s="47"/>
      <c r="GMZ105" s="47"/>
      <c r="GNA105" s="47"/>
      <c r="GNB105" s="47"/>
      <c r="GNC105" s="47"/>
      <c r="GND105" s="47"/>
      <c r="GNE105" s="47"/>
      <c r="GNF105" s="47"/>
      <c r="GNG105" s="47"/>
      <c r="GNH105" s="47"/>
      <c r="GNI105" s="47"/>
      <c r="GNJ105" s="47"/>
      <c r="GNK105" s="47"/>
      <c r="GNL105" s="47"/>
      <c r="GNM105" s="47"/>
      <c r="GNN105" s="47"/>
      <c r="GNO105" s="47"/>
      <c r="GNP105" s="47"/>
      <c r="GNQ105" s="47"/>
      <c r="GNR105" s="47"/>
      <c r="GNS105" s="47"/>
      <c r="GNT105" s="47"/>
      <c r="GNU105" s="47"/>
      <c r="GNV105" s="47"/>
      <c r="GNW105" s="47"/>
      <c r="GNX105" s="47"/>
      <c r="GNY105" s="47"/>
      <c r="GNZ105" s="47"/>
      <c r="GOA105" s="47"/>
      <c r="GOB105" s="47"/>
      <c r="GOC105" s="47"/>
      <c r="GOD105" s="47"/>
      <c r="GOE105" s="47"/>
      <c r="GOF105" s="47"/>
      <c r="GOG105" s="47"/>
      <c r="GOH105" s="47"/>
      <c r="GOI105" s="47"/>
      <c r="GOJ105" s="47"/>
      <c r="GOK105" s="47"/>
      <c r="GOL105" s="47"/>
      <c r="GOM105" s="47"/>
      <c r="GON105" s="47"/>
      <c r="GOO105" s="47"/>
      <c r="GOP105" s="47"/>
      <c r="GOQ105" s="47"/>
      <c r="GOR105" s="47"/>
      <c r="GOS105" s="47"/>
      <c r="GOT105" s="47"/>
      <c r="GOU105" s="47"/>
      <c r="GOV105" s="47"/>
      <c r="GOW105" s="47"/>
      <c r="GOX105" s="47"/>
      <c r="GOY105" s="47"/>
      <c r="GOZ105" s="47"/>
      <c r="GPA105" s="47"/>
      <c r="GPB105" s="47"/>
      <c r="GPC105" s="47"/>
      <c r="GPD105" s="47"/>
      <c r="GPE105" s="47"/>
      <c r="GPF105" s="47"/>
      <c r="GPG105" s="47"/>
      <c r="GPH105" s="47"/>
      <c r="GPI105" s="47"/>
      <c r="GPJ105" s="47"/>
      <c r="GPK105" s="47"/>
      <c r="GPL105" s="47"/>
      <c r="GPM105" s="47"/>
      <c r="GPN105" s="47"/>
      <c r="GPO105" s="47"/>
      <c r="GPP105" s="47"/>
      <c r="GPQ105" s="47"/>
      <c r="GPR105" s="47"/>
      <c r="GPS105" s="47"/>
      <c r="GPT105" s="47"/>
      <c r="GPU105" s="47"/>
      <c r="GPV105" s="47"/>
      <c r="GPW105" s="47"/>
      <c r="GPX105" s="47"/>
      <c r="GPY105" s="47"/>
      <c r="GPZ105" s="47"/>
      <c r="GQA105" s="47"/>
      <c r="GQB105" s="47"/>
      <c r="GQC105" s="47"/>
      <c r="GQD105" s="47"/>
      <c r="GQE105" s="47"/>
      <c r="GQF105" s="47"/>
      <c r="GQG105" s="47"/>
      <c r="GQH105" s="47"/>
      <c r="GQI105" s="47"/>
      <c r="GQJ105" s="47"/>
      <c r="GQK105" s="47"/>
      <c r="GQL105" s="47"/>
      <c r="GQM105" s="47"/>
      <c r="GQN105" s="47"/>
      <c r="GQO105" s="47"/>
      <c r="GQP105" s="47"/>
      <c r="GQQ105" s="47"/>
      <c r="GQR105" s="47"/>
      <c r="GQS105" s="47"/>
      <c r="GQT105" s="47"/>
      <c r="GQU105" s="47"/>
      <c r="GQV105" s="47"/>
      <c r="GQW105" s="47"/>
      <c r="GQX105" s="47"/>
      <c r="GQY105" s="47"/>
      <c r="GQZ105" s="47"/>
      <c r="GRA105" s="47"/>
      <c r="GRB105" s="47"/>
      <c r="GRC105" s="47"/>
      <c r="GRD105" s="47"/>
      <c r="GRE105" s="47"/>
      <c r="GRF105" s="47"/>
      <c r="GRG105" s="47"/>
      <c r="GRH105" s="47"/>
      <c r="GRI105" s="47"/>
      <c r="GRJ105" s="47"/>
      <c r="GRK105" s="47"/>
      <c r="GRL105" s="47"/>
      <c r="GRM105" s="47"/>
      <c r="GRN105" s="47"/>
      <c r="GRO105" s="47"/>
      <c r="GRP105" s="47"/>
      <c r="GRQ105" s="47"/>
      <c r="GRR105" s="47"/>
      <c r="GRS105" s="47"/>
      <c r="GRT105" s="47"/>
      <c r="GRU105" s="47"/>
      <c r="GRV105" s="47"/>
      <c r="GRW105" s="47"/>
      <c r="GRX105" s="47"/>
      <c r="GRY105" s="47"/>
      <c r="GRZ105" s="47"/>
      <c r="GSA105" s="47"/>
      <c r="GSB105" s="47"/>
      <c r="GSC105" s="47"/>
      <c r="GSD105" s="47"/>
      <c r="GSE105" s="47"/>
      <c r="GSF105" s="47"/>
      <c r="GSG105" s="47"/>
      <c r="GSH105" s="47"/>
      <c r="GSI105" s="47"/>
      <c r="GSJ105" s="47"/>
      <c r="GSK105" s="47"/>
      <c r="GSL105" s="47"/>
      <c r="GSM105" s="47"/>
      <c r="GSN105" s="47"/>
      <c r="GSO105" s="47"/>
      <c r="GSP105" s="47"/>
      <c r="GSQ105" s="47"/>
      <c r="GSR105" s="47"/>
      <c r="GSS105" s="47"/>
      <c r="GST105" s="47"/>
      <c r="GSU105" s="47"/>
      <c r="GSV105" s="47"/>
      <c r="GSW105" s="47"/>
      <c r="GSX105" s="47"/>
      <c r="GSY105" s="47"/>
      <c r="GSZ105" s="47"/>
      <c r="GTA105" s="47"/>
      <c r="GTB105" s="47"/>
      <c r="GTC105" s="47"/>
      <c r="GTD105" s="47"/>
      <c r="GTE105" s="47"/>
      <c r="GTF105" s="47"/>
      <c r="GTG105" s="47"/>
      <c r="GTH105" s="47"/>
      <c r="GTI105" s="47"/>
      <c r="GTJ105" s="47"/>
      <c r="GTK105" s="47"/>
      <c r="GTL105" s="47"/>
      <c r="GTM105" s="47"/>
      <c r="GTN105" s="47"/>
      <c r="GTO105" s="47"/>
      <c r="GTP105" s="47"/>
      <c r="GTQ105" s="47"/>
      <c r="GTR105" s="47"/>
      <c r="GTS105" s="47"/>
      <c r="GTT105" s="47"/>
      <c r="GTU105" s="47"/>
      <c r="GTV105" s="47"/>
      <c r="GTW105" s="47"/>
      <c r="GTX105" s="47"/>
      <c r="GTY105" s="47"/>
      <c r="GTZ105" s="47"/>
      <c r="GUA105" s="47"/>
      <c r="GUB105" s="47"/>
      <c r="GUC105" s="47"/>
      <c r="GUD105" s="47"/>
      <c r="GUE105" s="47"/>
      <c r="GUF105" s="47"/>
      <c r="GUG105" s="47"/>
      <c r="GUH105" s="47"/>
      <c r="GUI105" s="47"/>
      <c r="GUJ105" s="47"/>
      <c r="GUK105" s="47"/>
      <c r="GUL105" s="47"/>
      <c r="GUM105" s="47"/>
      <c r="GUN105" s="47"/>
      <c r="GUO105" s="47"/>
      <c r="GUP105" s="47"/>
      <c r="GUQ105" s="47"/>
      <c r="GUR105" s="47"/>
      <c r="GUS105" s="47"/>
      <c r="GUT105" s="47"/>
      <c r="GUU105" s="47"/>
      <c r="GUV105" s="47"/>
      <c r="GUW105" s="47"/>
      <c r="GUX105" s="47"/>
      <c r="GUY105" s="47"/>
      <c r="GUZ105" s="47"/>
      <c r="GVA105" s="47"/>
      <c r="GVB105" s="47"/>
      <c r="GVC105" s="47"/>
      <c r="GVD105" s="47"/>
      <c r="GVE105" s="47"/>
      <c r="GVF105" s="47"/>
      <c r="GVG105" s="47"/>
      <c r="GVH105" s="47"/>
      <c r="GVI105" s="47"/>
      <c r="GVJ105" s="47"/>
      <c r="GVK105" s="47"/>
      <c r="GVL105" s="47"/>
      <c r="GVM105" s="47"/>
      <c r="GVN105" s="47"/>
      <c r="GVO105" s="47"/>
      <c r="GVP105" s="47"/>
      <c r="GVQ105" s="47"/>
      <c r="GVR105" s="47"/>
      <c r="GVS105" s="47"/>
      <c r="GVT105" s="47"/>
      <c r="GVU105" s="47"/>
      <c r="GVV105" s="47"/>
      <c r="GVW105" s="47"/>
      <c r="GVX105" s="47"/>
      <c r="GVY105" s="47"/>
      <c r="GVZ105" s="47"/>
      <c r="GWA105" s="47"/>
      <c r="GWB105" s="47"/>
      <c r="GWC105" s="47"/>
      <c r="GWD105" s="47"/>
      <c r="GWE105" s="47"/>
      <c r="GWF105" s="47"/>
      <c r="GWG105" s="47"/>
      <c r="GWH105" s="47"/>
      <c r="GWI105" s="47"/>
      <c r="GWJ105" s="47"/>
      <c r="GWK105" s="47"/>
      <c r="GWL105" s="47"/>
      <c r="GWM105" s="47"/>
      <c r="GWN105" s="47"/>
      <c r="GWO105" s="47"/>
      <c r="GWP105" s="47"/>
      <c r="GWQ105" s="47"/>
      <c r="GWR105" s="47"/>
      <c r="GWS105" s="47"/>
      <c r="GWT105" s="47"/>
      <c r="GWU105" s="47"/>
      <c r="GWV105" s="47"/>
      <c r="GWW105" s="47"/>
      <c r="GWX105" s="47"/>
      <c r="GWY105" s="47"/>
      <c r="GWZ105" s="47"/>
      <c r="GXA105" s="47"/>
      <c r="GXB105" s="47"/>
      <c r="GXC105" s="47"/>
      <c r="GXD105" s="47"/>
      <c r="GXE105" s="47"/>
      <c r="GXF105" s="47"/>
      <c r="GXG105" s="47"/>
      <c r="GXH105" s="47"/>
      <c r="GXI105" s="47"/>
      <c r="GXJ105" s="47"/>
      <c r="GXK105" s="47"/>
      <c r="GXL105" s="47"/>
      <c r="GXM105" s="47"/>
      <c r="GXN105" s="47"/>
      <c r="GXO105" s="47"/>
      <c r="GXP105" s="47"/>
      <c r="GXQ105" s="47"/>
      <c r="GXR105" s="47"/>
      <c r="GXS105" s="47"/>
      <c r="GXT105" s="47"/>
      <c r="GXU105" s="47"/>
      <c r="GXV105" s="47"/>
      <c r="GXW105" s="47"/>
      <c r="GXX105" s="47"/>
      <c r="GXY105" s="47"/>
      <c r="GXZ105" s="47"/>
      <c r="GYA105" s="47"/>
      <c r="GYB105" s="47"/>
      <c r="GYC105" s="47"/>
      <c r="GYD105" s="47"/>
      <c r="GYE105" s="47"/>
      <c r="GYF105" s="47"/>
      <c r="GYG105" s="47"/>
      <c r="GYH105" s="47"/>
      <c r="GYI105" s="47"/>
      <c r="GYJ105" s="47"/>
      <c r="GYK105" s="47"/>
      <c r="GYL105" s="47"/>
      <c r="GYM105" s="47"/>
      <c r="GYN105" s="47"/>
      <c r="GYO105" s="47"/>
      <c r="GYP105" s="47"/>
      <c r="GYQ105" s="47"/>
      <c r="GYR105" s="47"/>
      <c r="GYS105" s="47"/>
      <c r="GYT105" s="47"/>
      <c r="GYU105" s="47"/>
      <c r="GYV105" s="47"/>
      <c r="GYW105" s="47"/>
      <c r="GYX105" s="47"/>
      <c r="GYY105" s="47"/>
      <c r="GYZ105" s="47"/>
      <c r="GZA105" s="47"/>
      <c r="GZB105" s="47"/>
      <c r="GZC105" s="47"/>
      <c r="GZD105" s="47"/>
      <c r="GZE105" s="47"/>
      <c r="GZF105" s="47"/>
      <c r="GZG105" s="47"/>
      <c r="GZH105" s="47"/>
      <c r="GZI105" s="47"/>
      <c r="GZJ105" s="47"/>
      <c r="GZK105" s="47"/>
      <c r="GZL105" s="47"/>
      <c r="GZM105" s="47"/>
      <c r="GZN105" s="47"/>
      <c r="GZO105" s="47"/>
      <c r="GZP105" s="47"/>
      <c r="GZQ105" s="47"/>
      <c r="GZR105" s="47"/>
      <c r="GZS105" s="47"/>
      <c r="GZT105" s="47"/>
      <c r="GZU105" s="47"/>
      <c r="GZV105" s="47"/>
      <c r="GZW105" s="47"/>
      <c r="GZX105" s="47"/>
      <c r="GZY105" s="47"/>
      <c r="GZZ105" s="47"/>
      <c r="HAA105" s="47"/>
      <c r="HAB105" s="47"/>
      <c r="HAC105" s="47"/>
      <c r="HAD105" s="47"/>
      <c r="HAE105" s="47"/>
      <c r="HAF105" s="47"/>
      <c r="HAG105" s="47"/>
      <c r="HAH105" s="47"/>
      <c r="HAI105" s="47"/>
      <c r="HAJ105" s="47"/>
      <c r="HAK105" s="47"/>
      <c r="HAL105" s="47"/>
      <c r="HAM105" s="47"/>
      <c r="HAN105" s="47"/>
      <c r="HAO105" s="47"/>
      <c r="HAP105" s="47"/>
      <c r="HAQ105" s="47"/>
      <c r="HAR105" s="47"/>
      <c r="HAS105" s="47"/>
      <c r="HAT105" s="47"/>
      <c r="HAU105" s="47"/>
      <c r="HAV105" s="47"/>
      <c r="HAW105" s="47"/>
      <c r="HAX105" s="47"/>
      <c r="HAY105" s="47"/>
      <c r="HAZ105" s="47"/>
      <c r="HBA105" s="47"/>
      <c r="HBB105" s="47"/>
      <c r="HBC105" s="47"/>
      <c r="HBD105" s="47"/>
      <c r="HBE105" s="47"/>
      <c r="HBF105" s="47"/>
      <c r="HBG105" s="47"/>
      <c r="HBH105" s="47"/>
      <c r="HBI105" s="47"/>
      <c r="HBJ105" s="47"/>
      <c r="HBK105" s="47"/>
      <c r="HBL105" s="47"/>
      <c r="HBM105" s="47"/>
      <c r="HBN105" s="47"/>
      <c r="HBO105" s="47"/>
      <c r="HBP105" s="47"/>
      <c r="HBQ105" s="47"/>
      <c r="HBR105" s="47"/>
      <c r="HBS105" s="47"/>
      <c r="HBT105" s="47"/>
      <c r="HBU105" s="47"/>
      <c r="HBV105" s="47"/>
      <c r="HBW105" s="47"/>
      <c r="HBX105" s="47"/>
      <c r="HBY105" s="47"/>
      <c r="HBZ105" s="47"/>
      <c r="HCA105" s="47"/>
      <c r="HCB105" s="47"/>
      <c r="HCC105" s="47"/>
      <c r="HCD105" s="47"/>
      <c r="HCE105" s="47"/>
      <c r="HCF105" s="47"/>
      <c r="HCG105" s="47"/>
      <c r="HCH105" s="47"/>
      <c r="HCI105" s="47"/>
      <c r="HCJ105" s="47"/>
      <c r="HCK105" s="47"/>
      <c r="HCL105" s="47"/>
      <c r="HCM105" s="47"/>
      <c r="HCN105" s="47"/>
      <c r="HCO105" s="47"/>
      <c r="HCP105" s="47"/>
      <c r="HCQ105" s="47"/>
      <c r="HCR105" s="47"/>
      <c r="HCS105" s="47"/>
      <c r="HCT105" s="47"/>
      <c r="HCU105" s="47"/>
      <c r="HCV105" s="47"/>
      <c r="HCW105" s="47"/>
      <c r="HCX105" s="47"/>
      <c r="HCY105" s="47"/>
      <c r="HCZ105" s="47"/>
      <c r="HDA105" s="47"/>
      <c r="HDB105" s="47"/>
      <c r="HDC105" s="47"/>
      <c r="HDD105" s="47"/>
      <c r="HDE105" s="47"/>
      <c r="HDF105" s="47"/>
      <c r="HDG105" s="47"/>
      <c r="HDH105" s="47"/>
      <c r="HDI105" s="47"/>
      <c r="HDJ105" s="47"/>
      <c r="HDK105" s="47"/>
      <c r="HDL105" s="47"/>
      <c r="HDM105" s="47"/>
      <c r="HDN105" s="47"/>
      <c r="HDO105" s="47"/>
      <c r="HDP105" s="47"/>
      <c r="HDQ105" s="47"/>
      <c r="HDR105" s="47"/>
      <c r="HDS105" s="47"/>
      <c r="HDT105" s="47"/>
      <c r="HDU105" s="47"/>
      <c r="HDV105" s="47"/>
      <c r="HDW105" s="47"/>
      <c r="HDX105" s="47"/>
      <c r="HDY105" s="47"/>
      <c r="HDZ105" s="47"/>
      <c r="HEA105" s="47"/>
      <c r="HEB105" s="47"/>
      <c r="HEC105" s="47"/>
      <c r="HED105" s="47"/>
      <c r="HEE105" s="47"/>
      <c r="HEF105" s="47"/>
      <c r="HEG105" s="47"/>
      <c r="HEH105" s="47"/>
      <c r="HEI105" s="47"/>
      <c r="HEJ105" s="47"/>
      <c r="HEK105" s="47"/>
      <c r="HEL105" s="47"/>
      <c r="HEM105" s="47"/>
      <c r="HEN105" s="47"/>
      <c r="HEO105" s="47"/>
      <c r="HEP105" s="47"/>
      <c r="HEQ105" s="47"/>
      <c r="HER105" s="47"/>
      <c r="HES105" s="47"/>
      <c r="HET105" s="47"/>
      <c r="HEU105" s="47"/>
      <c r="HEV105" s="47"/>
      <c r="HEW105" s="47"/>
      <c r="HEX105" s="47"/>
      <c r="HEY105" s="47"/>
      <c r="HEZ105" s="47"/>
      <c r="HFA105" s="47"/>
      <c r="HFB105" s="47"/>
      <c r="HFC105" s="47"/>
      <c r="HFD105" s="47"/>
      <c r="HFE105" s="47"/>
      <c r="HFF105" s="47"/>
      <c r="HFG105" s="47"/>
      <c r="HFH105" s="47"/>
      <c r="HFI105" s="47"/>
      <c r="HFJ105" s="47"/>
      <c r="HFK105" s="47"/>
      <c r="HFL105" s="47"/>
      <c r="HFM105" s="47"/>
      <c r="HFN105" s="47"/>
      <c r="HFO105" s="47"/>
      <c r="HFP105" s="47"/>
      <c r="HFQ105" s="47"/>
      <c r="HFR105" s="47"/>
      <c r="HFS105" s="47"/>
      <c r="HFT105" s="47"/>
      <c r="HFU105" s="47"/>
      <c r="HFV105" s="47"/>
      <c r="HFW105" s="47"/>
      <c r="HFX105" s="47"/>
      <c r="HFY105" s="47"/>
      <c r="HFZ105" s="47"/>
      <c r="HGA105" s="47"/>
      <c r="HGB105" s="47"/>
      <c r="HGC105" s="47"/>
      <c r="HGD105" s="47"/>
      <c r="HGE105" s="47"/>
      <c r="HGF105" s="47"/>
      <c r="HGG105" s="47"/>
      <c r="HGH105" s="47"/>
      <c r="HGI105" s="47"/>
      <c r="HGJ105" s="47"/>
      <c r="HGK105" s="47"/>
      <c r="HGL105" s="47"/>
      <c r="HGM105" s="47"/>
      <c r="HGN105" s="47"/>
      <c r="HGO105" s="47"/>
      <c r="HGP105" s="47"/>
      <c r="HGQ105" s="47"/>
      <c r="HGR105" s="47"/>
      <c r="HGS105" s="47"/>
      <c r="HGT105" s="47"/>
      <c r="HGU105" s="47"/>
      <c r="HGV105" s="47"/>
      <c r="HGW105" s="47"/>
      <c r="HGX105" s="47"/>
      <c r="HGY105" s="47"/>
      <c r="HGZ105" s="47"/>
      <c r="HHA105" s="47"/>
      <c r="HHB105" s="47"/>
      <c r="HHC105" s="47"/>
      <c r="HHD105" s="47"/>
      <c r="HHE105" s="47"/>
      <c r="HHF105" s="47"/>
      <c r="HHG105" s="47"/>
      <c r="HHH105" s="47"/>
      <c r="HHI105" s="47"/>
      <c r="HHJ105" s="47"/>
      <c r="HHK105" s="47"/>
      <c r="HHL105" s="47"/>
      <c r="HHM105" s="47"/>
      <c r="HHN105" s="47"/>
      <c r="HHO105" s="47"/>
      <c r="HHP105" s="47"/>
      <c r="HHQ105" s="47"/>
      <c r="HHR105" s="47"/>
      <c r="HHS105" s="47"/>
      <c r="HHT105" s="47"/>
      <c r="HHU105" s="47"/>
      <c r="HHV105" s="47"/>
      <c r="HHW105" s="47"/>
      <c r="HHX105" s="47"/>
      <c r="HHY105" s="47"/>
      <c r="HHZ105" s="47"/>
      <c r="HIA105" s="47"/>
      <c r="HIB105" s="47"/>
      <c r="HIC105" s="47"/>
      <c r="HID105" s="47"/>
      <c r="HIE105" s="47"/>
      <c r="HIF105" s="47"/>
      <c r="HIG105" s="47"/>
      <c r="HIH105" s="47"/>
      <c r="HII105" s="47"/>
      <c r="HIJ105" s="47"/>
      <c r="HIK105" s="47"/>
      <c r="HIL105" s="47"/>
      <c r="HIM105" s="47"/>
      <c r="HIN105" s="47"/>
      <c r="HIO105" s="47"/>
      <c r="HIP105" s="47"/>
      <c r="HIQ105" s="47"/>
      <c r="HIR105" s="47"/>
      <c r="HIS105" s="47"/>
      <c r="HIT105" s="47"/>
      <c r="HIU105" s="47"/>
      <c r="HIV105" s="47"/>
      <c r="HIW105" s="47"/>
      <c r="HIX105" s="47"/>
      <c r="HIY105" s="47"/>
      <c r="HIZ105" s="47"/>
      <c r="HJA105" s="47"/>
      <c r="HJB105" s="47"/>
      <c r="HJC105" s="47"/>
      <c r="HJD105" s="47"/>
      <c r="HJE105" s="47"/>
      <c r="HJF105" s="47"/>
      <c r="HJG105" s="47"/>
      <c r="HJH105" s="47"/>
      <c r="HJI105" s="47"/>
      <c r="HJJ105" s="47"/>
      <c r="HJK105" s="47"/>
      <c r="HJL105" s="47"/>
      <c r="HJM105" s="47"/>
      <c r="HJN105" s="47"/>
      <c r="HJO105" s="47"/>
      <c r="HJP105" s="47"/>
      <c r="HJQ105" s="47"/>
      <c r="HJR105" s="47"/>
      <c r="HJS105" s="47"/>
      <c r="HJT105" s="47"/>
      <c r="HJU105" s="47"/>
      <c r="HJV105" s="47"/>
      <c r="HJW105" s="47"/>
      <c r="HJX105" s="47"/>
      <c r="HJY105" s="47"/>
      <c r="HJZ105" s="47"/>
      <c r="HKA105" s="47"/>
      <c r="HKB105" s="47"/>
      <c r="HKC105" s="47"/>
      <c r="HKD105" s="47"/>
      <c r="HKE105" s="47"/>
      <c r="HKF105" s="47"/>
      <c r="HKG105" s="47"/>
      <c r="HKH105" s="47"/>
      <c r="HKI105" s="47"/>
      <c r="HKJ105" s="47"/>
      <c r="HKK105" s="47"/>
      <c r="HKL105" s="47"/>
      <c r="HKM105" s="47"/>
      <c r="HKN105" s="47"/>
      <c r="HKO105" s="47"/>
      <c r="HKP105" s="47"/>
      <c r="HKQ105" s="47"/>
      <c r="HKR105" s="47"/>
      <c r="HKS105" s="47"/>
      <c r="HKT105" s="47"/>
      <c r="HKU105" s="47"/>
      <c r="HKV105" s="47"/>
      <c r="HKW105" s="47"/>
      <c r="HKX105" s="47"/>
      <c r="HKY105" s="47"/>
      <c r="HKZ105" s="47"/>
      <c r="HLA105" s="47"/>
      <c r="HLB105" s="47"/>
      <c r="HLC105" s="47"/>
      <c r="HLD105" s="47"/>
      <c r="HLE105" s="47"/>
      <c r="HLF105" s="47"/>
      <c r="HLG105" s="47"/>
      <c r="HLH105" s="47"/>
      <c r="HLI105" s="47"/>
      <c r="HLJ105" s="47"/>
      <c r="HLK105" s="47"/>
      <c r="HLL105" s="47"/>
      <c r="HLM105" s="47"/>
      <c r="HLN105" s="47"/>
      <c r="HLO105" s="47"/>
      <c r="HLP105" s="47"/>
      <c r="HLQ105" s="47"/>
      <c r="HLR105" s="47"/>
      <c r="HLS105" s="47"/>
      <c r="HLT105" s="47"/>
      <c r="HLU105" s="47"/>
      <c r="HLV105" s="47"/>
      <c r="HLW105" s="47"/>
      <c r="HLX105" s="47"/>
      <c r="HLY105" s="47"/>
      <c r="HLZ105" s="47"/>
      <c r="HMA105" s="47"/>
      <c r="HMB105" s="47"/>
      <c r="HMC105" s="47"/>
      <c r="HMD105" s="47"/>
      <c r="HME105" s="47"/>
      <c r="HMF105" s="47"/>
      <c r="HMG105" s="47"/>
      <c r="HMH105" s="47"/>
      <c r="HMI105" s="47"/>
      <c r="HMJ105" s="47"/>
      <c r="HMK105" s="47"/>
      <c r="HML105" s="47"/>
      <c r="HMM105" s="47"/>
      <c r="HMN105" s="47"/>
      <c r="HMO105" s="47"/>
      <c r="HMP105" s="47"/>
      <c r="HMQ105" s="47"/>
      <c r="HMR105" s="47"/>
      <c r="HMS105" s="47"/>
      <c r="HMT105" s="47"/>
      <c r="HMU105" s="47"/>
      <c r="HMV105" s="47"/>
      <c r="HMW105" s="47"/>
      <c r="HMX105" s="47"/>
      <c r="HMY105" s="47"/>
      <c r="HMZ105" s="47"/>
      <c r="HNA105" s="47"/>
      <c r="HNB105" s="47"/>
      <c r="HNC105" s="47"/>
      <c r="HND105" s="47"/>
      <c r="HNE105" s="47"/>
      <c r="HNF105" s="47"/>
      <c r="HNG105" s="47"/>
      <c r="HNH105" s="47"/>
      <c r="HNI105" s="47"/>
      <c r="HNJ105" s="47"/>
      <c r="HNK105" s="47"/>
      <c r="HNL105" s="47"/>
      <c r="HNM105" s="47"/>
      <c r="HNN105" s="47"/>
      <c r="HNO105" s="47"/>
      <c r="HNP105" s="47"/>
      <c r="HNQ105" s="47"/>
      <c r="HNR105" s="47"/>
      <c r="HNS105" s="47"/>
      <c r="HNT105" s="47"/>
      <c r="HNU105" s="47"/>
      <c r="HNV105" s="47"/>
      <c r="HNW105" s="47"/>
      <c r="HNX105" s="47"/>
      <c r="HNY105" s="47"/>
      <c r="HNZ105" s="47"/>
      <c r="HOA105" s="47"/>
      <c r="HOB105" s="47"/>
      <c r="HOC105" s="47"/>
      <c r="HOD105" s="47"/>
      <c r="HOE105" s="47"/>
      <c r="HOF105" s="47"/>
      <c r="HOG105" s="47"/>
      <c r="HOH105" s="47"/>
      <c r="HOI105" s="47"/>
      <c r="HOJ105" s="47"/>
      <c r="HOK105" s="47"/>
      <c r="HOL105" s="47"/>
      <c r="HOM105" s="47"/>
      <c r="HON105" s="47"/>
      <c r="HOO105" s="47"/>
      <c r="HOP105" s="47"/>
      <c r="HOQ105" s="47"/>
      <c r="HOR105" s="47"/>
      <c r="HOS105" s="47"/>
      <c r="HOT105" s="47"/>
      <c r="HOU105" s="47"/>
      <c r="HOV105" s="47"/>
      <c r="HOW105" s="47"/>
      <c r="HOX105" s="47"/>
      <c r="HOY105" s="47"/>
      <c r="HOZ105" s="47"/>
      <c r="HPA105" s="47"/>
      <c r="HPB105" s="47"/>
      <c r="HPC105" s="47"/>
      <c r="HPD105" s="47"/>
      <c r="HPE105" s="47"/>
      <c r="HPF105" s="47"/>
      <c r="HPG105" s="47"/>
      <c r="HPH105" s="47"/>
      <c r="HPI105" s="47"/>
      <c r="HPJ105" s="47"/>
      <c r="HPK105" s="47"/>
      <c r="HPL105" s="47"/>
      <c r="HPM105" s="47"/>
      <c r="HPN105" s="47"/>
      <c r="HPO105" s="47"/>
      <c r="HPP105" s="47"/>
      <c r="HPQ105" s="47"/>
      <c r="HPR105" s="47"/>
      <c r="HPS105" s="47"/>
      <c r="HPT105" s="47"/>
      <c r="HPU105" s="47"/>
      <c r="HPV105" s="47"/>
      <c r="HPW105" s="47"/>
      <c r="HPX105" s="47"/>
      <c r="HPY105" s="47"/>
      <c r="HPZ105" s="47"/>
      <c r="HQA105" s="47"/>
      <c r="HQB105" s="47"/>
      <c r="HQC105" s="47"/>
      <c r="HQD105" s="47"/>
      <c r="HQE105" s="47"/>
      <c r="HQF105" s="47"/>
      <c r="HQG105" s="47"/>
      <c r="HQH105" s="47"/>
      <c r="HQI105" s="47"/>
      <c r="HQJ105" s="47"/>
      <c r="HQK105" s="47"/>
      <c r="HQL105" s="47"/>
      <c r="HQM105" s="47"/>
      <c r="HQN105" s="47"/>
      <c r="HQO105" s="47"/>
      <c r="HQP105" s="47"/>
      <c r="HQQ105" s="47"/>
      <c r="HQR105" s="47"/>
      <c r="HQS105" s="47"/>
      <c r="HQT105" s="47"/>
      <c r="HQU105" s="47"/>
      <c r="HQV105" s="47"/>
      <c r="HQW105" s="47"/>
      <c r="HQX105" s="47"/>
      <c r="HQY105" s="47"/>
      <c r="HQZ105" s="47"/>
      <c r="HRA105" s="47"/>
      <c r="HRB105" s="47"/>
      <c r="HRC105" s="47"/>
      <c r="HRD105" s="47"/>
      <c r="HRE105" s="47"/>
      <c r="HRF105" s="47"/>
      <c r="HRG105" s="47"/>
      <c r="HRH105" s="47"/>
      <c r="HRI105" s="47"/>
      <c r="HRJ105" s="47"/>
      <c r="HRK105" s="47"/>
      <c r="HRL105" s="47"/>
      <c r="HRM105" s="47"/>
      <c r="HRN105" s="47"/>
      <c r="HRO105" s="47"/>
      <c r="HRP105" s="47"/>
      <c r="HRQ105" s="47"/>
      <c r="HRR105" s="47"/>
      <c r="HRS105" s="47"/>
      <c r="HRT105" s="47"/>
      <c r="HRU105" s="47"/>
      <c r="HRV105" s="47"/>
      <c r="HRW105" s="47"/>
      <c r="HRX105" s="47"/>
      <c r="HRY105" s="47"/>
      <c r="HRZ105" s="47"/>
      <c r="HSA105" s="47"/>
      <c r="HSB105" s="47"/>
      <c r="HSC105" s="47"/>
      <c r="HSD105" s="47"/>
      <c r="HSE105" s="47"/>
      <c r="HSF105" s="47"/>
      <c r="HSG105" s="47"/>
      <c r="HSH105" s="47"/>
      <c r="HSI105" s="47"/>
      <c r="HSJ105" s="47"/>
      <c r="HSK105" s="47"/>
      <c r="HSL105" s="47"/>
      <c r="HSM105" s="47"/>
      <c r="HSN105" s="47"/>
      <c r="HSO105" s="47"/>
      <c r="HSP105" s="47"/>
      <c r="HSQ105" s="47"/>
      <c r="HSR105" s="47"/>
      <c r="HSS105" s="47"/>
      <c r="HST105" s="47"/>
      <c r="HSU105" s="47"/>
      <c r="HSV105" s="47"/>
      <c r="HSW105" s="47"/>
      <c r="HSX105" s="47"/>
      <c r="HSY105" s="47"/>
      <c r="HSZ105" s="47"/>
      <c r="HTA105" s="47"/>
      <c r="HTB105" s="47"/>
      <c r="HTC105" s="47"/>
      <c r="HTD105" s="47"/>
      <c r="HTE105" s="47"/>
      <c r="HTF105" s="47"/>
      <c r="HTG105" s="47"/>
      <c r="HTH105" s="47"/>
      <c r="HTI105" s="47"/>
      <c r="HTJ105" s="47"/>
      <c r="HTK105" s="47"/>
      <c r="HTL105" s="47"/>
      <c r="HTM105" s="47"/>
      <c r="HTN105" s="47"/>
      <c r="HTO105" s="47"/>
      <c r="HTP105" s="47"/>
      <c r="HTQ105" s="47"/>
      <c r="HTR105" s="47"/>
      <c r="HTS105" s="47"/>
      <c r="HTT105" s="47"/>
      <c r="HTU105" s="47"/>
      <c r="HTV105" s="47"/>
      <c r="HTW105" s="47"/>
      <c r="HTX105" s="47"/>
      <c r="HTY105" s="47"/>
      <c r="HTZ105" s="47"/>
      <c r="HUA105" s="47"/>
      <c r="HUB105" s="47"/>
      <c r="HUC105" s="47"/>
      <c r="HUD105" s="47"/>
      <c r="HUE105" s="47"/>
      <c r="HUF105" s="47"/>
      <c r="HUG105" s="47"/>
      <c r="HUH105" s="47"/>
      <c r="HUI105" s="47"/>
      <c r="HUJ105" s="47"/>
      <c r="HUK105" s="47"/>
      <c r="HUL105" s="47"/>
      <c r="HUM105" s="47"/>
      <c r="HUN105" s="47"/>
      <c r="HUO105" s="47"/>
      <c r="HUP105" s="47"/>
      <c r="HUQ105" s="47"/>
      <c r="HUR105" s="47"/>
      <c r="HUS105" s="47"/>
      <c r="HUT105" s="47"/>
      <c r="HUU105" s="47"/>
      <c r="HUV105" s="47"/>
      <c r="HUW105" s="47"/>
      <c r="HUX105" s="47"/>
      <c r="HUY105" s="47"/>
      <c r="HUZ105" s="47"/>
      <c r="HVA105" s="47"/>
      <c r="HVB105" s="47"/>
      <c r="HVC105" s="47"/>
      <c r="HVD105" s="47"/>
      <c r="HVE105" s="47"/>
      <c r="HVF105" s="47"/>
      <c r="HVG105" s="47"/>
      <c r="HVH105" s="47"/>
      <c r="HVI105" s="47"/>
      <c r="HVJ105" s="47"/>
      <c r="HVK105" s="47"/>
      <c r="HVL105" s="47"/>
      <c r="HVM105" s="47"/>
      <c r="HVN105" s="47"/>
      <c r="HVO105" s="47"/>
      <c r="HVP105" s="47"/>
      <c r="HVQ105" s="47"/>
      <c r="HVR105" s="47"/>
      <c r="HVS105" s="47"/>
      <c r="HVT105" s="47"/>
      <c r="HVU105" s="47"/>
      <c r="HVV105" s="47"/>
      <c r="HVW105" s="47"/>
      <c r="HVX105" s="47"/>
      <c r="HVY105" s="47"/>
      <c r="HVZ105" s="47"/>
      <c r="HWA105" s="47"/>
      <c r="HWB105" s="47"/>
      <c r="HWC105" s="47"/>
      <c r="HWD105" s="47"/>
      <c r="HWE105" s="47"/>
      <c r="HWF105" s="47"/>
      <c r="HWG105" s="47"/>
      <c r="HWH105" s="47"/>
      <c r="HWI105" s="47"/>
      <c r="HWJ105" s="47"/>
      <c r="HWK105" s="47"/>
      <c r="HWL105" s="47"/>
      <c r="HWM105" s="47"/>
      <c r="HWN105" s="47"/>
      <c r="HWO105" s="47"/>
      <c r="HWP105" s="47"/>
      <c r="HWQ105" s="47"/>
      <c r="HWR105" s="47"/>
      <c r="HWS105" s="47"/>
      <c r="HWT105" s="47"/>
      <c r="HWU105" s="47"/>
      <c r="HWV105" s="47"/>
      <c r="HWW105" s="47"/>
      <c r="HWX105" s="47"/>
      <c r="HWY105" s="47"/>
      <c r="HWZ105" s="47"/>
      <c r="HXA105" s="47"/>
      <c r="HXB105" s="47"/>
      <c r="HXC105" s="47"/>
      <c r="HXD105" s="47"/>
      <c r="HXE105" s="47"/>
      <c r="HXF105" s="47"/>
      <c r="HXG105" s="47"/>
      <c r="HXH105" s="47"/>
      <c r="HXI105" s="47"/>
      <c r="HXJ105" s="47"/>
      <c r="HXK105" s="47"/>
      <c r="HXL105" s="47"/>
      <c r="HXM105" s="47"/>
      <c r="HXN105" s="47"/>
      <c r="HXO105" s="47"/>
      <c r="HXP105" s="47"/>
      <c r="HXQ105" s="47"/>
      <c r="HXR105" s="47"/>
      <c r="HXS105" s="47"/>
      <c r="HXT105" s="47"/>
      <c r="HXU105" s="47"/>
      <c r="HXV105" s="47"/>
      <c r="HXW105" s="47"/>
      <c r="HXX105" s="47"/>
      <c r="HXY105" s="47"/>
      <c r="HXZ105" s="47"/>
      <c r="HYA105" s="47"/>
      <c r="HYB105" s="47"/>
      <c r="HYC105" s="47"/>
      <c r="HYD105" s="47"/>
      <c r="HYE105" s="47"/>
      <c r="HYF105" s="47"/>
      <c r="HYG105" s="47"/>
      <c r="HYH105" s="47"/>
      <c r="HYI105" s="47"/>
      <c r="HYJ105" s="47"/>
      <c r="HYK105" s="47"/>
      <c r="HYL105" s="47"/>
      <c r="HYM105" s="47"/>
      <c r="HYN105" s="47"/>
      <c r="HYO105" s="47"/>
      <c r="HYP105" s="47"/>
      <c r="HYQ105" s="47"/>
      <c r="HYR105" s="47"/>
      <c r="HYS105" s="47"/>
      <c r="HYT105" s="47"/>
      <c r="HYU105" s="47"/>
      <c r="HYV105" s="47"/>
      <c r="HYW105" s="47"/>
      <c r="HYX105" s="47"/>
      <c r="HYY105" s="47"/>
      <c r="HYZ105" s="47"/>
      <c r="HZA105" s="47"/>
      <c r="HZB105" s="47"/>
      <c r="HZC105" s="47"/>
      <c r="HZD105" s="47"/>
      <c r="HZE105" s="47"/>
      <c r="HZF105" s="47"/>
      <c r="HZG105" s="47"/>
      <c r="HZH105" s="47"/>
      <c r="HZI105" s="47"/>
      <c r="HZJ105" s="47"/>
      <c r="HZK105" s="47"/>
      <c r="HZL105" s="47"/>
      <c r="HZM105" s="47"/>
      <c r="HZN105" s="47"/>
      <c r="HZO105" s="47"/>
      <c r="HZP105" s="47"/>
      <c r="HZQ105" s="47"/>
      <c r="HZR105" s="47"/>
      <c r="HZS105" s="47"/>
      <c r="HZT105" s="47"/>
      <c r="HZU105" s="47"/>
      <c r="HZV105" s="47"/>
      <c r="HZW105" s="47"/>
      <c r="HZX105" s="47"/>
      <c r="HZY105" s="47"/>
      <c r="HZZ105" s="47"/>
      <c r="IAA105" s="47"/>
      <c r="IAB105" s="47"/>
      <c r="IAC105" s="47"/>
      <c r="IAD105" s="47"/>
      <c r="IAE105" s="47"/>
      <c r="IAF105" s="47"/>
      <c r="IAG105" s="47"/>
      <c r="IAH105" s="47"/>
      <c r="IAI105" s="47"/>
      <c r="IAJ105" s="47"/>
      <c r="IAK105" s="47"/>
      <c r="IAL105" s="47"/>
      <c r="IAM105" s="47"/>
      <c r="IAN105" s="47"/>
      <c r="IAO105" s="47"/>
      <c r="IAP105" s="47"/>
      <c r="IAQ105" s="47"/>
      <c r="IAR105" s="47"/>
      <c r="IAS105" s="47"/>
      <c r="IAT105" s="47"/>
      <c r="IAU105" s="47"/>
      <c r="IAV105" s="47"/>
      <c r="IAW105" s="47"/>
      <c r="IAX105" s="47"/>
      <c r="IAY105" s="47"/>
      <c r="IAZ105" s="47"/>
      <c r="IBA105" s="47"/>
      <c r="IBB105" s="47"/>
      <c r="IBC105" s="47"/>
      <c r="IBD105" s="47"/>
      <c r="IBE105" s="47"/>
      <c r="IBF105" s="47"/>
      <c r="IBG105" s="47"/>
      <c r="IBH105" s="47"/>
      <c r="IBI105" s="47"/>
      <c r="IBJ105" s="47"/>
      <c r="IBK105" s="47"/>
      <c r="IBL105" s="47"/>
      <c r="IBM105" s="47"/>
      <c r="IBN105" s="47"/>
      <c r="IBO105" s="47"/>
      <c r="IBP105" s="47"/>
      <c r="IBQ105" s="47"/>
      <c r="IBR105" s="47"/>
      <c r="IBS105" s="47"/>
      <c r="IBT105" s="47"/>
      <c r="IBU105" s="47"/>
      <c r="IBV105" s="47"/>
      <c r="IBW105" s="47"/>
      <c r="IBX105" s="47"/>
      <c r="IBY105" s="47"/>
      <c r="IBZ105" s="47"/>
      <c r="ICA105" s="47"/>
      <c r="ICB105" s="47"/>
      <c r="ICC105" s="47"/>
      <c r="ICD105" s="47"/>
      <c r="ICE105" s="47"/>
      <c r="ICF105" s="47"/>
      <c r="ICG105" s="47"/>
      <c r="ICH105" s="47"/>
      <c r="ICI105" s="47"/>
      <c r="ICJ105" s="47"/>
      <c r="ICK105" s="47"/>
      <c r="ICL105" s="47"/>
      <c r="ICM105" s="47"/>
      <c r="ICN105" s="47"/>
      <c r="ICO105" s="47"/>
      <c r="ICP105" s="47"/>
      <c r="ICQ105" s="47"/>
      <c r="ICR105" s="47"/>
      <c r="ICS105" s="47"/>
      <c r="ICT105" s="47"/>
      <c r="ICU105" s="47"/>
      <c r="ICV105" s="47"/>
      <c r="ICW105" s="47"/>
      <c r="ICX105" s="47"/>
      <c r="ICY105" s="47"/>
      <c r="ICZ105" s="47"/>
      <c r="IDA105" s="47"/>
      <c r="IDB105" s="47"/>
      <c r="IDC105" s="47"/>
      <c r="IDD105" s="47"/>
      <c r="IDE105" s="47"/>
      <c r="IDF105" s="47"/>
      <c r="IDG105" s="47"/>
      <c r="IDH105" s="47"/>
      <c r="IDI105" s="47"/>
      <c r="IDJ105" s="47"/>
      <c r="IDK105" s="47"/>
      <c r="IDL105" s="47"/>
      <c r="IDM105" s="47"/>
      <c r="IDN105" s="47"/>
      <c r="IDO105" s="47"/>
      <c r="IDP105" s="47"/>
      <c r="IDQ105" s="47"/>
      <c r="IDR105" s="47"/>
      <c r="IDS105" s="47"/>
      <c r="IDT105" s="47"/>
      <c r="IDU105" s="47"/>
      <c r="IDV105" s="47"/>
      <c r="IDW105" s="47"/>
      <c r="IDX105" s="47"/>
      <c r="IDY105" s="47"/>
      <c r="IDZ105" s="47"/>
      <c r="IEA105" s="47"/>
      <c r="IEB105" s="47"/>
      <c r="IEC105" s="47"/>
      <c r="IED105" s="47"/>
      <c r="IEE105" s="47"/>
      <c r="IEF105" s="47"/>
      <c r="IEG105" s="47"/>
      <c r="IEH105" s="47"/>
      <c r="IEI105" s="47"/>
      <c r="IEJ105" s="47"/>
      <c r="IEK105" s="47"/>
      <c r="IEL105" s="47"/>
      <c r="IEM105" s="47"/>
      <c r="IEN105" s="47"/>
      <c r="IEO105" s="47"/>
      <c r="IEP105" s="47"/>
      <c r="IEQ105" s="47"/>
      <c r="IER105" s="47"/>
      <c r="IES105" s="47"/>
      <c r="IET105" s="47"/>
      <c r="IEU105" s="47"/>
      <c r="IEV105" s="47"/>
      <c r="IEW105" s="47"/>
      <c r="IEX105" s="47"/>
      <c r="IEY105" s="47"/>
      <c r="IEZ105" s="47"/>
      <c r="IFA105" s="47"/>
      <c r="IFB105" s="47"/>
      <c r="IFC105" s="47"/>
      <c r="IFD105" s="47"/>
      <c r="IFE105" s="47"/>
      <c r="IFF105" s="47"/>
      <c r="IFG105" s="47"/>
      <c r="IFH105" s="47"/>
      <c r="IFI105" s="47"/>
      <c r="IFJ105" s="47"/>
      <c r="IFK105" s="47"/>
      <c r="IFL105" s="47"/>
      <c r="IFM105" s="47"/>
      <c r="IFN105" s="47"/>
      <c r="IFO105" s="47"/>
      <c r="IFP105" s="47"/>
      <c r="IFQ105" s="47"/>
      <c r="IFR105" s="47"/>
      <c r="IFS105" s="47"/>
      <c r="IFT105" s="47"/>
      <c r="IFU105" s="47"/>
      <c r="IFV105" s="47"/>
      <c r="IFW105" s="47"/>
      <c r="IFX105" s="47"/>
      <c r="IFY105" s="47"/>
      <c r="IFZ105" s="47"/>
      <c r="IGA105" s="47"/>
      <c r="IGB105" s="47"/>
      <c r="IGC105" s="47"/>
      <c r="IGD105" s="47"/>
      <c r="IGE105" s="47"/>
      <c r="IGF105" s="47"/>
      <c r="IGG105" s="47"/>
      <c r="IGH105" s="47"/>
      <c r="IGI105" s="47"/>
      <c r="IGJ105" s="47"/>
      <c r="IGK105" s="47"/>
      <c r="IGL105" s="47"/>
      <c r="IGM105" s="47"/>
      <c r="IGN105" s="47"/>
      <c r="IGO105" s="47"/>
      <c r="IGP105" s="47"/>
      <c r="IGQ105" s="47"/>
      <c r="IGR105" s="47"/>
      <c r="IGS105" s="47"/>
      <c r="IGT105" s="47"/>
      <c r="IGU105" s="47"/>
      <c r="IGV105" s="47"/>
      <c r="IGW105" s="47"/>
      <c r="IGX105" s="47"/>
      <c r="IGY105" s="47"/>
      <c r="IGZ105" s="47"/>
      <c r="IHA105" s="47"/>
      <c r="IHB105" s="47"/>
      <c r="IHC105" s="47"/>
      <c r="IHD105" s="47"/>
      <c r="IHE105" s="47"/>
      <c r="IHF105" s="47"/>
      <c r="IHG105" s="47"/>
      <c r="IHH105" s="47"/>
      <c r="IHI105" s="47"/>
      <c r="IHJ105" s="47"/>
      <c r="IHK105" s="47"/>
      <c r="IHL105" s="47"/>
      <c r="IHM105" s="47"/>
      <c r="IHN105" s="47"/>
      <c r="IHO105" s="47"/>
      <c r="IHP105" s="47"/>
      <c r="IHQ105" s="47"/>
      <c r="IHR105" s="47"/>
      <c r="IHS105" s="47"/>
      <c r="IHT105" s="47"/>
      <c r="IHU105" s="47"/>
      <c r="IHV105" s="47"/>
      <c r="IHW105" s="47"/>
      <c r="IHX105" s="47"/>
      <c r="IHY105" s="47"/>
      <c r="IHZ105" s="47"/>
      <c r="IIA105" s="47"/>
      <c r="IIB105" s="47"/>
      <c r="IIC105" s="47"/>
      <c r="IID105" s="47"/>
      <c r="IIE105" s="47"/>
      <c r="IIF105" s="47"/>
      <c r="IIG105" s="47"/>
      <c r="IIH105" s="47"/>
      <c r="III105" s="47"/>
      <c r="IIJ105" s="47"/>
      <c r="IIK105" s="47"/>
      <c r="IIL105" s="47"/>
      <c r="IIM105" s="48"/>
    </row>
    <row r="106" spans="1:6331" s="26" customFormat="1" x14ac:dyDescent="0.25">
      <c r="A106" s="15" t="s">
        <v>376</v>
      </c>
      <c r="B106" s="15" t="s">
        <v>100</v>
      </c>
      <c r="C106" s="15" t="s">
        <v>377</v>
      </c>
      <c r="D106" s="21" t="s">
        <v>378</v>
      </c>
      <c r="E106" s="15" t="s">
        <v>379</v>
      </c>
      <c r="F106" s="15" t="s">
        <v>380</v>
      </c>
      <c r="G106" s="16">
        <v>44909</v>
      </c>
      <c r="H106" s="22">
        <v>9970</v>
      </c>
      <c r="I106" s="23">
        <v>1</v>
      </c>
    </row>
    <row r="107" spans="1:6331" s="26" customFormat="1" x14ac:dyDescent="0.25">
      <c r="A107" s="15" t="s">
        <v>381</v>
      </c>
      <c r="B107" s="15" t="s">
        <v>382</v>
      </c>
      <c r="C107" s="15" t="s">
        <v>383</v>
      </c>
      <c r="D107" s="21" t="s">
        <v>384</v>
      </c>
      <c r="E107" s="15" t="s">
        <v>385</v>
      </c>
      <c r="F107" s="15" t="s">
        <v>386</v>
      </c>
      <c r="G107" s="16">
        <v>44900</v>
      </c>
      <c r="H107" s="22">
        <v>9828</v>
      </c>
      <c r="I107" s="23">
        <v>1</v>
      </c>
    </row>
    <row r="108" spans="1:6331" s="26" customFormat="1" x14ac:dyDescent="0.25">
      <c r="A108" s="15" t="s">
        <v>387</v>
      </c>
      <c r="B108" s="15" t="s">
        <v>382</v>
      </c>
      <c r="C108" s="15" t="s">
        <v>388</v>
      </c>
      <c r="D108" s="21" t="s">
        <v>389</v>
      </c>
      <c r="E108" s="15" t="s">
        <v>390</v>
      </c>
      <c r="F108" s="15" t="s">
        <v>391</v>
      </c>
      <c r="G108" s="16">
        <v>44901</v>
      </c>
      <c r="H108" s="22">
        <v>8498</v>
      </c>
      <c r="I108" s="23">
        <v>1</v>
      </c>
    </row>
    <row r="109" spans="1:6331" s="26" customFormat="1" x14ac:dyDescent="0.25">
      <c r="A109" s="15" t="s">
        <v>392</v>
      </c>
      <c r="B109" s="15" t="s">
        <v>382</v>
      </c>
      <c r="C109" s="15" t="s">
        <v>393</v>
      </c>
      <c r="D109" s="21" t="s">
        <v>394</v>
      </c>
      <c r="E109" s="15" t="s">
        <v>395</v>
      </c>
      <c r="F109" s="15" t="s">
        <v>396</v>
      </c>
      <c r="G109" s="16">
        <v>44911</v>
      </c>
      <c r="H109" s="22">
        <v>4046</v>
      </c>
      <c r="I109" s="23">
        <v>1</v>
      </c>
    </row>
    <row r="110" spans="1:6331" s="26" customFormat="1" x14ac:dyDescent="0.25">
      <c r="A110" s="15" t="s">
        <v>397</v>
      </c>
      <c r="B110" s="15" t="s">
        <v>382</v>
      </c>
      <c r="C110" s="15" t="s">
        <v>398</v>
      </c>
      <c r="D110" s="21" t="s">
        <v>399</v>
      </c>
      <c r="E110" s="15" t="s">
        <v>400</v>
      </c>
      <c r="F110" s="15" t="s">
        <v>401</v>
      </c>
      <c r="G110" s="16">
        <v>44909</v>
      </c>
      <c r="H110" s="22">
        <v>6035</v>
      </c>
      <c r="I110" s="23">
        <v>1</v>
      </c>
    </row>
    <row r="111" spans="1:6331" s="26" customFormat="1" x14ac:dyDescent="0.25">
      <c r="A111" s="15" t="s">
        <v>402</v>
      </c>
      <c r="B111" s="15" t="s">
        <v>382</v>
      </c>
      <c r="C111" s="15" t="s">
        <v>403</v>
      </c>
      <c r="D111" s="21" t="s">
        <v>404</v>
      </c>
      <c r="E111" s="15" t="s">
        <v>405</v>
      </c>
      <c r="F111" s="15" t="s">
        <v>406</v>
      </c>
      <c r="G111" s="16">
        <v>44923</v>
      </c>
      <c r="H111" s="22">
        <v>7136</v>
      </c>
      <c r="I111" s="23">
        <v>1</v>
      </c>
    </row>
    <row r="112" spans="1:6331" s="26" customFormat="1" x14ac:dyDescent="0.25">
      <c r="A112" s="15" t="s">
        <v>407</v>
      </c>
      <c r="B112" s="15" t="s">
        <v>382</v>
      </c>
      <c r="C112" s="15" t="s">
        <v>408</v>
      </c>
      <c r="D112" s="21" t="s">
        <v>409</v>
      </c>
      <c r="E112" s="15" t="s">
        <v>410</v>
      </c>
      <c r="F112" s="15" t="s">
        <v>411</v>
      </c>
      <c r="G112" s="16">
        <v>44897</v>
      </c>
      <c r="H112" s="22">
        <v>8300</v>
      </c>
      <c r="I112" s="23">
        <v>1</v>
      </c>
    </row>
    <row r="113" spans="1:9" s="26" customFormat="1" x14ac:dyDescent="0.25">
      <c r="A113" s="15" t="s">
        <v>412</v>
      </c>
      <c r="B113" s="15" t="s">
        <v>382</v>
      </c>
      <c r="C113" s="15" t="s">
        <v>413</v>
      </c>
      <c r="D113" s="21" t="s">
        <v>414</v>
      </c>
      <c r="E113" s="15" t="s">
        <v>415</v>
      </c>
      <c r="F113" s="15" t="s">
        <v>416</v>
      </c>
      <c r="G113" s="16">
        <v>44910</v>
      </c>
      <c r="H113" s="22">
        <v>7976</v>
      </c>
      <c r="I113" s="23">
        <v>1</v>
      </c>
    </row>
    <row r="114" spans="1:9" s="26" customFormat="1" x14ac:dyDescent="0.25">
      <c r="A114" s="15" t="s">
        <v>417</v>
      </c>
      <c r="B114" s="15" t="s">
        <v>382</v>
      </c>
      <c r="C114" s="15" t="s">
        <v>418</v>
      </c>
      <c r="D114" s="21" t="s">
        <v>399</v>
      </c>
      <c r="E114" s="15" t="s">
        <v>419</v>
      </c>
      <c r="F114" s="15" t="s">
        <v>420</v>
      </c>
      <c r="G114" s="16">
        <v>44909</v>
      </c>
      <c r="H114" s="22">
        <v>5075</v>
      </c>
      <c r="I114" s="23">
        <v>1</v>
      </c>
    </row>
    <row r="115" spans="1:9" s="26" customFormat="1" x14ac:dyDescent="0.25">
      <c r="A115" s="15" t="s">
        <v>421</v>
      </c>
      <c r="B115" s="15" t="s">
        <v>382</v>
      </c>
      <c r="C115" s="15" t="s">
        <v>422</v>
      </c>
      <c r="D115" s="21" t="s">
        <v>399</v>
      </c>
      <c r="E115" s="15" t="s">
        <v>423</v>
      </c>
      <c r="F115" s="15" t="s">
        <v>424</v>
      </c>
      <c r="G115" s="16">
        <v>44909</v>
      </c>
      <c r="H115" s="22">
        <v>7002</v>
      </c>
      <c r="I115" s="23">
        <v>1</v>
      </c>
    </row>
    <row r="116" spans="1:9" x14ac:dyDescent="0.25">
      <c r="A116" s="15" t="s">
        <v>425</v>
      </c>
      <c r="B116" s="15" t="s">
        <v>382</v>
      </c>
      <c r="C116" s="15" t="s">
        <v>426</v>
      </c>
      <c r="D116" s="21" t="s">
        <v>427</v>
      </c>
      <c r="E116" s="15" t="s">
        <v>428</v>
      </c>
      <c r="F116" s="15" t="s">
        <v>429</v>
      </c>
      <c r="G116" s="16">
        <v>44915</v>
      </c>
      <c r="H116" s="22">
        <v>14426</v>
      </c>
      <c r="I116" s="23">
        <v>1</v>
      </c>
    </row>
    <row r="117" spans="1:9" x14ac:dyDescent="0.25">
      <c r="A117" s="15" t="s">
        <v>430</v>
      </c>
      <c r="B117" s="15" t="s">
        <v>382</v>
      </c>
      <c r="C117" s="15" t="s">
        <v>431</v>
      </c>
      <c r="D117" s="21" t="s">
        <v>432</v>
      </c>
      <c r="E117" s="15" t="s">
        <v>433</v>
      </c>
      <c r="F117" s="15" t="s">
        <v>434</v>
      </c>
      <c r="G117" s="16">
        <v>44922</v>
      </c>
      <c r="H117" s="22">
        <v>6061</v>
      </c>
      <c r="I117" s="23">
        <v>1</v>
      </c>
    </row>
    <row r="118" spans="1:9" x14ac:dyDescent="0.25">
      <c r="A118" s="15" t="s">
        <v>435</v>
      </c>
      <c r="B118" s="15" t="s">
        <v>382</v>
      </c>
      <c r="C118" s="15" t="s">
        <v>436</v>
      </c>
      <c r="D118" s="21" t="s">
        <v>437</v>
      </c>
      <c r="E118" s="15" t="s">
        <v>438</v>
      </c>
      <c r="F118" s="15" t="s">
        <v>439</v>
      </c>
      <c r="G118" s="16">
        <v>44922</v>
      </c>
      <c r="H118" s="22">
        <v>11480</v>
      </c>
      <c r="I118" s="23">
        <v>1</v>
      </c>
    </row>
    <row r="119" spans="1:9" x14ac:dyDescent="0.25">
      <c r="A119" s="15" t="s">
        <v>440</v>
      </c>
      <c r="B119" s="15" t="s">
        <v>382</v>
      </c>
      <c r="C119" s="15" t="s">
        <v>441</v>
      </c>
      <c r="D119" s="21" t="s">
        <v>427</v>
      </c>
      <c r="E119" s="15" t="s">
        <v>442</v>
      </c>
      <c r="F119" s="15" t="s">
        <v>443</v>
      </c>
      <c r="G119" s="16">
        <v>44915</v>
      </c>
      <c r="H119" s="22">
        <v>6804</v>
      </c>
      <c r="I119" s="23">
        <v>1</v>
      </c>
    </row>
    <row r="120" spans="1:9" x14ac:dyDescent="0.25">
      <c r="A120" s="15" t="s">
        <v>444</v>
      </c>
      <c r="B120" s="15" t="s">
        <v>382</v>
      </c>
      <c r="C120" s="15" t="s">
        <v>445</v>
      </c>
      <c r="D120" s="21" t="s">
        <v>399</v>
      </c>
      <c r="E120" s="15" t="s">
        <v>446</v>
      </c>
      <c r="F120" s="15" t="s">
        <v>447</v>
      </c>
      <c r="G120" s="16">
        <v>44915</v>
      </c>
      <c r="H120" s="22">
        <v>7455</v>
      </c>
      <c r="I120" s="23">
        <v>1</v>
      </c>
    </row>
    <row r="121" spans="1:9" x14ac:dyDescent="0.25">
      <c r="A121" s="15" t="s">
        <v>448</v>
      </c>
      <c r="B121" s="15" t="s">
        <v>382</v>
      </c>
      <c r="C121" s="15" t="s">
        <v>449</v>
      </c>
      <c r="D121" s="21" t="s">
        <v>450</v>
      </c>
      <c r="E121" s="15" t="s">
        <v>451</v>
      </c>
      <c r="F121" s="15" t="s">
        <v>452</v>
      </c>
      <c r="G121" s="16">
        <v>44896</v>
      </c>
      <c r="H121" s="22">
        <v>4175</v>
      </c>
      <c r="I121" s="23">
        <v>1</v>
      </c>
    </row>
    <row r="122" spans="1:9" x14ac:dyDescent="0.25">
      <c r="A122" s="15" t="s">
        <v>453</v>
      </c>
      <c r="B122" s="15" t="s">
        <v>382</v>
      </c>
      <c r="C122" s="15" t="s">
        <v>454</v>
      </c>
      <c r="D122" s="21" t="s">
        <v>399</v>
      </c>
      <c r="E122" s="15" t="s">
        <v>455</v>
      </c>
      <c r="F122" s="15" t="s">
        <v>456</v>
      </c>
      <c r="G122" s="16">
        <v>44900</v>
      </c>
      <c r="H122" s="22">
        <v>6463</v>
      </c>
      <c r="I122" s="23">
        <v>1</v>
      </c>
    </row>
    <row r="123" spans="1:9" x14ac:dyDescent="0.25">
      <c r="A123" s="15" t="s">
        <v>457</v>
      </c>
      <c r="B123" s="15" t="s">
        <v>382</v>
      </c>
      <c r="C123" s="15" t="s">
        <v>458</v>
      </c>
      <c r="D123" s="21" t="s">
        <v>404</v>
      </c>
      <c r="E123" s="15" t="s">
        <v>459</v>
      </c>
      <c r="F123" s="15" t="s">
        <v>460</v>
      </c>
      <c r="G123" s="16">
        <v>44923</v>
      </c>
      <c r="H123" s="22">
        <v>3600</v>
      </c>
      <c r="I123" s="23">
        <v>1</v>
      </c>
    </row>
    <row r="124" spans="1:9" x14ac:dyDescent="0.25">
      <c r="A124" s="15" t="s">
        <v>461</v>
      </c>
      <c r="B124" s="15" t="s">
        <v>462</v>
      </c>
      <c r="C124" s="15" t="s">
        <v>463</v>
      </c>
      <c r="D124" s="21" t="s">
        <v>464</v>
      </c>
      <c r="E124" s="15" t="s">
        <v>465</v>
      </c>
      <c r="F124" s="15" t="s">
        <v>466</v>
      </c>
      <c r="G124" s="16">
        <v>44901</v>
      </c>
      <c r="H124" s="22">
        <v>1200</v>
      </c>
      <c r="I124" s="23">
        <v>1</v>
      </c>
    </row>
    <row r="125" spans="1:9" x14ac:dyDescent="0.25">
      <c r="A125" s="15" t="s">
        <v>467</v>
      </c>
      <c r="B125" s="15" t="s">
        <v>468</v>
      </c>
      <c r="C125" s="15" t="s">
        <v>469</v>
      </c>
      <c r="D125" s="21" t="s">
        <v>470</v>
      </c>
      <c r="E125" s="15" t="s">
        <v>471</v>
      </c>
      <c r="F125" s="15" t="s">
        <v>472</v>
      </c>
      <c r="G125" s="16">
        <v>44897</v>
      </c>
      <c r="H125" s="22">
        <v>6000</v>
      </c>
      <c r="I125" s="23">
        <v>1</v>
      </c>
    </row>
    <row r="126" spans="1:9" ht="30" x14ac:dyDescent="0.25">
      <c r="A126" s="15" t="s">
        <v>473</v>
      </c>
      <c r="B126" s="15" t="s">
        <v>474</v>
      </c>
      <c r="C126" s="15" t="s">
        <v>469</v>
      </c>
      <c r="D126" s="21" t="s">
        <v>475</v>
      </c>
      <c r="E126" s="15" t="s">
        <v>471</v>
      </c>
      <c r="F126" s="15" t="s">
        <v>472</v>
      </c>
      <c r="G126" s="16">
        <v>44896</v>
      </c>
      <c r="H126" s="22">
        <v>5000</v>
      </c>
      <c r="I126" s="23">
        <v>1</v>
      </c>
    </row>
    <row r="127" spans="1:9" x14ac:dyDescent="0.25">
      <c r="A127" s="15" t="s">
        <v>476</v>
      </c>
      <c r="B127" s="15" t="s">
        <v>477</v>
      </c>
      <c r="C127" s="15" t="s">
        <v>478</v>
      </c>
      <c r="D127" s="21" t="s">
        <v>479</v>
      </c>
      <c r="E127" s="15" t="s">
        <v>480</v>
      </c>
      <c r="F127" s="15" t="s">
        <v>481</v>
      </c>
      <c r="G127" s="16">
        <v>44917</v>
      </c>
      <c r="H127" s="22">
        <v>4480</v>
      </c>
      <c r="I127" s="23">
        <v>1</v>
      </c>
    </row>
    <row r="128" spans="1:9" x14ac:dyDescent="0.25">
      <c r="A128" s="15" t="s">
        <v>482</v>
      </c>
      <c r="B128" s="15" t="s">
        <v>483</v>
      </c>
      <c r="C128" s="15" t="s">
        <v>484</v>
      </c>
      <c r="D128" s="21" t="s">
        <v>485</v>
      </c>
      <c r="E128" s="15" t="s">
        <v>486</v>
      </c>
      <c r="F128" s="15" t="s">
        <v>487</v>
      </c>
      <c r="G128" s="16">
        <v>44897</v>
      </c>
      <c r="H128" s="22">
        <v>10800</v>
      </c>
      <c r="I128" s="23">
        <v>1</v>
      </c>
    </row>
    <row r="129" spans="1:9" x14ac:dyDescent="0.25">
      <c r="A129" s="15" t="s">
        <v>488</v>
      </c>
      <c r="B129" s="15" t="s">
        <v>483</v>
      </c>
      <c r="C129" s="15" t="s">
        <v>489</v>
      </c>
      <c r="D129" s="21" t="s">
        <v>490</v>
      </c>
      <c r="E129" s="15" t="s">
        <v>491</v>
      </c>
      <c r="F129" s="15" t="s">
        <v>492</v>
      </c>
      <c r="G129" s="16">
        <v>44910</v>
      </c>
      <c r="H129" s="22">
        <v>46053</v>
      </c>
      <c r="I129" s="23">
        <v>1</v>
      </c>
    </row>
    <row r="130" spans="1:9" x14ac:dyDescent="0.25">
      <c r="A130" s="15" t="s">
        <v>493</v>
      </c>
      <c r="B130" s="15" t="s">
        <v>483</v>
      </c>
      <c r="C130" s="15" t="s">
        <v>494</v>
      </c>
      <c r="D130" s="21" t="s">
        <v>495</v>
      </c>
      <c r="E130" s="15" t="s">
        <v>496</v>
      </c>
      <c r="F130" s="15" t="s">
        <v>497</v>
      </c>
      <c r="G130" s="16">
        <v>44900</v>
      </c>
      <c r="H130" s="22">
        <v>7000</v>
      </c>
      <c r="I130" s="23">
        <v>1</v>
      </c>
    </row>
    <row r="131" spans="1:9" x14ac:dyDescent="0.25">
      <c r="A131" s="15" t="s">
        <v>498</v>
      </c>
      <c r="B131" s="15" t="s">
        <v>483</v>
      </c>
      <c r="C131" s="15" t="s">
        <v>499</v>
      </c>
      <c r="D131" s="21" t="s">
        <v>500</v>
      </c>
      <c r="E131" s="15" t="s">
        <v>244</v>
      </c>
      <c r="F131" s="15" t="s">
        <v>245</v>
      </c>
      <c r="G131" s="16">
        <v>44896</v>
      </c>
      <c r="H131" s="22">
        <v>3000</v>
      </c>
      <c r="I131" s="23">
        <v>1</v>
      </c>
    </row>
    <row r="132" spans="1:9" x14ac:dyDescent="0.25">
      <c r="A132" s="15" t="s">
        <v>501</v>
      </c>
      <c r="B132" s="15" t="s">
        <v>483</v>
      </c>
      <c r="C132" s="15" t="s">
        <v>502</v>
      </c>
      <c r="D132" s="21" t="s">
        <v>485</v>
      </c>
      <c r="E132" s="15" t="s">
        <v>503</v>
      </c>
      <c r="F132" s="15" t="s">
        <v>504</v>
      </c>
      <c r="G132" s="16">
        <v>44903</v>
      </c>
      <c r="H132" s="22">
        <v>23609</v>
      </c>
      <c r="I132" s="23">
        <v>1</v>
      </c>
    </row>
    <row r="133" spans="1:9" x14ac:dyDescent="0.25">
      <c r="A133" s="15" t="s">
        <v>505</v>
      </c>
      <c r="B133" s="15" t="s">
        <v>141</v>
      </c>
      <c r="C133" s="15" t="s">
        <v>506</v>
      </c>
      <c r="D133" s="21" t="s">
        <v>143</v>
      </c>
      <c r="E133" s="15" t="s">
        <v>507</v>
      </c>
      <c r="F133" s="15" t="s">
        <v>508</v>
      </c>
      <c r="G133" s="16">
        <v>44901</v>
      </c>
      <c r="H133" s="22">
        <v>7681</v>
      </c>
      <c r="I133" s="23">
        <v>1</v>
      </c>
    </row>
    <row r="134" spans="1:9" x14ac:dyDescent="0.25">
      <c r="A134" s="15" t="s">
        <v>509</v>
      </c>
      <c r="B134" s="15" t="s">
        <v>141</v>
      </c>
      <c r="C134" s="15" t="s">
        <v>510</v>
      </c>
      <c r="D134" s="21" t="s">
        <v>143</v>
      </c>
      <c r="E134" s="15" t="s">
        <v>511</v>
      </c>
      <c r="F134" s="15" t="s">
        <v>512</v>
      </c>
      <c r="G134" s="16">
        <v>44910</v>
      </c>
      <c r="H134" s="22">
        <v>8200</v>
      </c>
      <c r="I134" s="23">
        <v>1</v>
      </c>
    </row>
    <row r="135" spans="1:9" x14ac:dyDescent="0.25">
      <c r="A135" s="15" t="s">
        <v>513</v>
      </c>
      <c r="B135" s="15" t="s">
        <v>514</v>
      </c>
      <c r="C135" s="15" t="s">
        <v>515</v>
      </c>
      <c r="D135" s="21" t="s">
        <v>516</v>
      </c>
      <c r="E135" s="15" t="s">
        <v>517</v>
      </c>
      <c r="F135" s="15" t="s">
        <v>518</v>
      </c>
      <c r="G135" s="16">
        <v>44910</v>
      </c>
      <c r="H135" s="22">
        <v>10021</v>
      </c>
      <c r="I135" s="23">
        <v>1</v>
      </c>
    </row>
    <row r="136" spans="1:9" x14ac:dyDescent="0.25">
      <c r="A136" s="15" t="s">
        <v>519</v>
      </c>
      <c r="B136" s="15" t="s">
        <v>520</v>
      </c>
      <c r="C136" s="15" t="s">
        <v>521</v>
      </c>
      <c r="D136" s="21" t="s">
        <v>522</v>
      </c>
      <c r="E136" s="15" t="s">
        <v>523</v>
      </c>
      <c r="F136" s="15" t="s">
        <v>524</v>
      </c>
      <c r="G136" s="16">
        <v>44909</v>
      </c>
      <c r="H136" s="22">
        <v>7690</v>
      </c>
      <c r="I136" s="23">
        <v>1</v>
      </c>
    </row>
    <row r="137" spans="1:9" x14ac:dyDescent="0.25">
      <c r="A137" s="15" t="s">
        <v>525</v>
      </c>
      <c r="B137" s="15" t="s">
        <v>520</v>
      </c>
      <c r="C137" s="15" t="s">
        <v>242</v>
      </c>
      <c r="D137" s="21" t="s">
        <v>526</v>
      </c>
      <c r="E137" s="15" t="s">
        <v>244</v>
      </c>
      <c r="F137" s="15" t="s">
        <v>245</v>
      </c>
      <c r="G137" s="16">
        <v>44896</v>
      </c>
      <c r="H137" s="22">
        <v>2000</v>
      </c>
      <c r="I137" s="23">
        <v>1</v>
      </c>
    </row>
    <row r="138" spans="1:9" x14ac:dyDescent="0.25">
      <c r="A138" s="15" t="s">
        <v>527</v>
      </c>
      <c r="B138" s="15" t="s">
        <v>520</v>
      </c>
      <c r="C138" s="15" t="s">
        <v>528</v>
      </c>
      <c r="D138" s="21" t="s">
        <v>529</v>
      </c>
      <c r="E138" s="15" t="s">
        <v>530</v>
      </c>
      <c r="F138" s="15" t="s">
        <v>531</v>
      </c>
      <c r="G138" s="16">
        <v>44914</v>
      </c>
      <c r="H138" s="22">
        <v>3952</v>
      </c>
      <c r="I138" s="23">
        <v>1</v>
      </c>
    </row>
    <row r="139" spans="1:9" x14ac:dyDescent="0.25">
      <c r="A139" s="15" t="s">
        <v>532</v>
      </c>
      <c r="B139" s="15" t="s">
        <v>520</v>
      </c>
      <c r="C139" s="15" t="s">
        <v>533</v>
      </c>
      <c r="D139" s="21" t="s">
        <v>534</v>
      </c>
      <c r="E139" s="15" t="s">
        <v>535</v>
      </c>
      <c r="F139" s="15" t="s">
        <v>536</v>
      </c>
      <c r="G139" s="16">
        <v>44923</v>
      </c>
      <c r="H139" s="22">
        <v>20391</v>
      </c>
      <c r="I139" s="23">
        <v>1</v>
      </c>
    </row>
    <row r="140" spans="1:9" x14ac:dyDescent="0.25">
      <c r="A140" s="15" t="s">
        <v>537</v>
      </c>
      <c r="B140" s="15" t="s">
        <v>520</v>
      </c>
      <c r="C140" s="15" t="s">
        <v>538</v>
      </c>
      <c r="D140" s="21" t="s">
        <v>539</v>
      </c>
      <c r="E140" s="15" t="s">
        <v>540</v>
      </c>
      <c r="F140" s="15" t="s">
        <v>541</v>
      </c>
      <c r="G140" s="16">
        <v>44910</v>
      </c>
      <c r="H140" s="22">
        <v>950</v>
      </c>
      <c r="I140" s="23">
        <v>1</v>
      </c>
    </row>
    <row r="141" spans="1:9" x14ac:dyDescent="0.25">
      <c r="A141" s="15" t="s">
        <v>542</v>
      </c>
      <c r="B141" s="15" t="s">
        <v>520</v>
      </c>
      <c r="C141" s="15" t="s">
        <v>543</v>
      </c>
      <c r="D141" s="21" t="s">
        <v>544</v>
      </c>
      <c r="E141" s="15" t="s">
        <v>545</v>
      </c>
      <c r="F141" s="15" t="s">
        <v>546</v>
      </c>
      <c r="G141" s="16">
        <v>44915</v>
      </c>
      <c r="H141" s="22">
        <v>8464</v>
      </c>
      <c r="I141" s="23">
        <v>1</v>
      </c>
    </row>
    <row r="142" spans="1:9" x14ac:dyDescent="0.25">
      <c r="A142" s="15" t="s">
        <v>547</v>
      </c>
      <c r="B142" s="15" t="s">
        <v>520</v>
      </c>
      <c r="C142" s="15" t="s">
        <v>548</v>
      </c>
      <c r="D142" s="21" t="s">
        <v>549</v>
      </c>
      <c r="E142" s="15" t="s">
        <v>550</v>
      </c>
      <c r="F142" s="15" t="s">
        <v>551</v>
      </c>
      <c r="G142" s="16">
        <v>44924</v>
      </c>
      <c r="H142" s="22">
        <v>20391</v>
      </c>
      <c r="I142" s="23">
        <v>1</v>
      </c>
    </row>
    <row r="143" spans="1:9" x14ac:dyDescent="0.25">
      <c r="A143" s="15" t="s">
        <v>552</v>
      </c>
      <c r="B143" s="15" t="s">
        <v>520</v>
      </c>
      <c r="C143" s="15" t="s">
        <v>553</v>
      </c>
      <c r="D143" s="21" t="s">
        <v>554</v>
      </c>
      <c r="E143" s="15" t="s">
        <v>555</v>
      </c>
      <c r="F143" s="15" t="s">
        <v>556</v>
      </c>
      <c r="G143" s="16">
        <v>44897</v>
      </c>
      <c r="H143" s="22">
        <v>13150</v>
      </c>
      <c r="I143" s="23">
        <v>1</v>
      </c>
    </row>
    <row r="144" spans="1:9" x14ac:dyDescent="0.25">
      <c r="A144" s="15" t="s">
        <v>557</v>
      </c>
      <c r="B144" s="15" t="s">
        <v>558</v>
      </c>
      <c r="C144" s="15" t="s">
        <v>559</v>
      </c>
      <c r="D144" s="21" t="s">
        <v>560</v>
      </c>
      <c r="E144" s="15" t="s">
        <v>561</v>
      </c>
      <c r="F144" s="15" t="s">
        <v>562</v>
      </c>
      <c r="G144" s="16">
        <v>44896</v>
      </c>
      <c r="H144" s="22">
        <v>1888</v>
      </c>
      <c r="I144" s="23">
        <v>1</v>
      </c>
    </row>
    <row r="145" spans="1:9" x14ac:dyDescent="0.25">
      <c r="A145" s="15" t="s">
        <v>563</v>
      </c>
      <c r="B145" s="15" t="s">
        <v>558</v>
      </c>
      <c r="C145" s="15" t="s">
        <v>564</v>
      </c>
      <c r="D145" s="21" t="s">
        <v>565</v>
      </c>
      <c r="E145" s="15" t="s">
        <v>566</v>
      </c>
      <c r="F145" s="15" t="s">
        <v>567</v>
      </c>
      <c r="G145" s="16">
        <v>44896</v>
      </c>
      <c r="H145" s="22">
        <v>1826</v>
      </c>
      <c r="I145" s="23">
        <v>1</v>
      </c>
    </row>
    <row r="146" spans="1:9" x14ac:dyDescent="0.25">
      <c r="A146" s="15" t="s">
        <v>568</v>
      </c>
      <c r="B146" s="15" t="s">
        <v>569</v>
      </c>
      <c r="C146" s="15" t="s">
        <v>570</v>
      </c>
      <c r="D146" s="21" t="s">
        <v>571</v>
      </c>
      <c r="E146" s="15" t="s">
        <v>572</v>
      </c>
      <c r="F146" s="15" t="s">
        <v>573</v>
      </c>
      <c r="G146" s="16">
        <v>44903</v>
      </c>
      <c r="H146" s="22">
        <v>13000</v>
      </c>
      <c r="I146" s="23">
        <v>1</v>
      </c>
    </row>
    <row r="147" spans="1:9" x14ac:dyDescent="0.25">
      <c r="A147" s="15" t="s">
        <v>574</v>
      </c>
      <c r="B147" s="15" t="s">
        <v>569</v>
      </c>
      <c r="C147" s="15" t="s">
        <v>575</v>
      </c>
      <c r="D147" s="21" t="s">
        <v>576</v>
      </c>
      <c r="E147" s="15" t="s">
        <v>577</v>
      </c>
      <c r="F147" s="15" t="s">
        <v>578</v>
      </c>
      <c r="G147" s="16">
        <v>44903</v>
      </c>
      <c r="H147" s="22">
        <v>4200</v>
      </c>
      <c r="I147" s="23">
        <v>1</v>
      </c>
    </row>
    <row r="148" spans="1:9" x14ac:dyDescent="0.25">
      <c r="A148" s="15" t="s">
        <v>579</v>
      </c>
      <c r="B148" s="15" t="s">
        <v>569</v>
      </c>
      <c r="C148" s="15" t="s">
        <v>580</v>
      </c>
      <c r="D148" s="21" t="s">
        <v>581</v>
      </c>
      <c r="E148" s="15" t="s">
        <v>582</v>
      </c>
      <c r="F148" s="15" t="s">
        <v>583</v>
      </c>
      <c r="G148" s="16">
        <v>44902</v>
      </c>
      <c r="H148" s="22">
        <v>16800</v>
      </c>
      <c r="I148" s="23">
        <v>1</v>
      </c>
    </row>
    <row r="149" spans="1:9" x14ac:dyDescent="0.25">
      <c r="A149" s="15" t="s">
        <v>584</v>
      </c>
      <c r="B149" s="15" t="s">
        <v>569</v>
      </c>
      <c r="C149" s="15" t="s">
        <v>585</v>
      </c>
      <c r="D149" s="21" t="s">
        <v>586</v>
      </c>
      <c r="E149" s="15" t="s">
        <v>587</v>
      </c>
      <c r="F149" s="15" t="s">
        <v>588</v>
      </c>
      <c r="G149" s="16">
        <v>44915</v>
      </c>
      <c r="H149" s="22">
        <v>10000</v>
      </c>
      <c r="I149" s="23">
        <v>1</v>
      </c>
    </row>
    <row r="150" spans="1:9" x14ac:dyDescent="0.25">
      <c r="A150" s="15" t="s">
        <v>589</v>
      </c>
      <c r="B150" s="15" t="s">
        <v>569</v>
      </c>
      <c r="C150" s="15" t="s">
        <v>590</v>
      </c>
      <c r="D150" s="21" t="s">
        <v>591</v>
      </c>
      <c r="E150" s="15" t="s">
        <v>592</v>
      </c>
      <c r="F150" s="15" t="s">
        <v>593</v>
      </c>
      <c r="G150" s="16">
        <v>44896</v>
      </c>
      <c r="H150" s="22">
        <v>14349</v>
      </c>
      <c r="I150" s="23">
        <v>1</v>
      </c>
    </row>
    <row r="151" spans="1:9" x14ac:dyDescent="0.25">
      <c r="A151" s="15" t="s">
        <v>594</v>
      </c>
      <c r="B151" s="15" t="s">
        <v>569</v>
      </c>
      <c r="C151" s="15" t="s">
        <v>595</v>
      </c>
      <c r="D151" s="21" t="s">
        <v>596</v>
      </c>
      <c r="E151" s="15" t="s">
        <v>597</v>
      </c>
      <c r="F151" s="15" t="s">
        <v>598</v>
      </c>
      <c r="G151" s="16">
        <v>44896</v>
      </c>
      <c r="H151" s="22">
        <v>6032</v>
      </c>
      <c r="I151" s="23">
        <v>1</v>
      </c>
    </row>
    <row r="152" spans="1:9" x14ac:dyDescent="0.25">
      <c r="A152" s="15" t="s">
        <v>599</v>
      </c>
      <c r="B152" s="15" t="s">
        <v>569</v>
      </c>
      <c r="C152" s="15" t="s">
        <v>600</v>
      </c>
      <c r="D152" s="21" t="s">
        <v>601</v>
      </c>
      <c r="E152" s="15" t="s">
        <v>602</v>
      </c>
      <c r="F152" s="15" t="s">
        <v>603</v>
      </c>
      <c r="G152" s="16">
        <v>44907</v>
      </c>
      <c r="H152" s="22">
        <v>5500</v>
      </c>
      <c r="I152" s="23">
        <v>1</v>
      </c>
    </row>
    <row r="153" spans="1:9" x14ac:dyDescent="0.25">
      <c r="A153" s="15" t="s">
        <v>604</v>
      </c>
      <c r="B153" s="15" t="s">
        <v>569</v>
      </c>
      <c r="C153" s="15" t="s">
        <v>605</v>
      </c>
      <c r="D153" s="21" t="s">
        <v>591</v>
      </c>
      <c r="E153" s="15" t="s">
        <v>606</v>
      </c>
      <c r="F153" s="15" t="s">
        <v>607</v>
      </c>
      <c r="G153" s="16">
        <v>44896</v>
      </c>
      <c r="H153" s="22">
        <v>16542</v>
      </c>
      <c r="I153" s="23">
        <v>1</v>
      </c>
    </row>
    <row r="154" spans="1:9" x14ac:dyDescent="0.25">
      <c r="A154" s="15" t="s">
        <v>608</v>
      </c>
      <c r="B154" s="15" t="s">
        <v>569</v>
      </c>
      <c r="C154" s="15" t="s">
        <v>609</v>
      </c>
      <c r="D154" s="21" t="s">
        <v>610</v>
      </c>
      <c r="E154" s="15" t="s">
        <v>611</v>
      </c>
      <c r="F154" s="15" t="s">
        <v>612</v>
      </c>
      <c r="G154" s="16">
        <v>44903</v>
      </c>
      <c r="H154" s="22">
        <v>13120</v>
      </c>
      <c r="I154" s="23">
        <v>1</v>
      </c>
    </row>
    <row r="155" spans="1:9" x14ac:dyDescent="0.25">
      <c r="A155" s="15" t="s">
        <v>613</v>
      </c>
      <c r="B155" s="15" t="s">
        <v>569</v>
      </c>
      <c r="C155" s="15" t="s">
        <v>614</v>
      </c>
      <c r="D155" s="21" t="s">
        <v>615</v>
      </c>
      <c r="E155" s="15" t="s">
        <v>244</v>
      </c>
      <c r="F155" s="15" t="s">
        <v>245</v>
      </c>
      <c r="G155" s="16">
        <v>44896</v>
      </c>
      <c r="H155" s="22">
        <v>1700</v>
      </c>
      <c r="I155" s="23">
        <v>1</v>
      </c>
    </row>
    <row r="156" spans="1:9" x14ac:dyDescent="0.25">
      <c r="A156" s="15" t="s">
        <v>616</v>
      </c>
      <c r="B156" s="15" t="s">
        <v>569</v>
      </c>
      <c r="C156" s="15" t="s">
        <v>617</v>
      </c>
      <c r="D156" s="21" t="s">
        <v>618</v>
      </c>
      <c r="E156" s="15" t="s">
        <v>619</v>
      </c>
      <c r="F156" s="15" t="s">
        <v>620</v>
      </c>
      <c r="G156" s="16">
        <v>44910</v>
      </c>
      <c r="H156" s="22">
        <v>7751</v>
      </c>
      <c r="I156" s="23">
        <v>1</v>
      </c>
    </row>
    <row r="157" spans="1:9" x14ac:dyDescent="0.25">
      <c r="A157" s="15" t="s">
        <v>621</v>
      </c>
      <c r="B157" s="15" t="s">
        <v>569</v>
      </c>
      <c r="C157" s="15" t="s">
        <v>622</v>
      </c>
      <c r="D157" s="21" t="s">
        <v>623</v>
      </c>
      <c r="E157" s="15" t="s">
        <v>624</v>
      </c>
      <c r="F157" s="15" t="s">
        <v>625</v>
      </c>
      <c r="G157" s="16">
        <v>44908</v>
      </c>
      <c r="H157" s="22">
        <v>4500</v>
      </c>
      <c r="I157" s="23">
        <v>1</v>
      </c>
    </row>
    <row r="158" spans="1:9" x14ac:dyDescent="0.25">
      <c r="A158" s="15" t="s">
        <v>626</v>
      </c>
      <c r="B158" s="15" t="s">
        <v>569</v>
      </c>
      <c r="C158" s="15" t="s">
        <v>627</v>
      </c>
      <c r="D158" s="21" t="s">
        <v>628</v>
      </c>
      <c r="E158" s="15" t="s">
        <v>629</v>
      </c>
      <c r="F158" s="15" t="s">
        <v>630</v>
      </c>
      <c r="G158" s="16">
        <v>44914</v>
      </c>
      <c r="H158" s="22">
        <v>12550</v>
      </c>
      <c r="I158" s="23">
        <v>1</v>
      </c>
    </row>
    <row r="159" spans="1:9" x14ac:dyDescent="0.25">
      <c r="A159" s="15" t="s">
        <v>631</v>
      </c>
      <c r="B159" s="15" t="s">
        <v>569</v>
      </c>
      <c r="C159" s="15" t="s">
        <v>632</v>
      </c>
      <c r="D159" s="21" t="s">
        <v>633</v>
      </c>
      <c r="E159" s="15" t="s">
        <v>634</v>
      </c>
      <c r="F159" s="15" t="s">
        <v>635</v>
      </c>
      <c r="G159" s="16">
        <v>44909</v>
      </c>
      <c r="H159" s="22">
        <v>9000</v>
      </c>
      <c r="I159" s="23">
        <v>1</v>
      </c>
    </row>
    <row r="160" spans="1:9" x14ac:dyDescent="0.25">
      <c r="A160" s="15" t="s">
        <v>636</v>
      </c>
      <c r="B160" s="15" t="s">
        <v>569</v>
      </c>
      <c r="C160" s="15" t="s">
        <v>637</v>
      </c>
      <c r="D160" s="21" t="s">
        <v>638</v>
      </c>
      <c r="E160" s="15" t="s">
        <v>639</v>
      </c>
      <c r="F160" s="15" t="s">
        <v>640</v>
      </c>
      <c r="G160" s="16">
        <v>44914</v>
      </c>
      <c r="H160" s="22">
        <v>5595</v>
      </c>
      <c r="I160" s="23">
        <v>1</v>
      </c>
    </row>
    <row r="161" spans="1:9" x14ac:dyDescent="0.25">
      <c r="A161" s="15" t="s">
        <v>641</v>
      </c>
      <c r="B161" s="15" t="s">
        <v>569</v>
      </c>
      <c r="C161" s="15" t="s">
        <v>642</v>
      </c>
      <c r="D161" s="21" t="s">
        <v>643</v>
      </c>
      <c r="E161" s="15" t="s">
        <v>644</v>
      </c>
      <c r="F161" s="15" t="s">
        <v>645</v>
      </c>
      <c r="G161" s="16">
        <v>44916</v>
      </c>
      <c r="H161" s="22">
        <v>7000</v>
      </c>
      <c r="I161" s="23">
        <v>1</v>
      </c>
    </row>
    <row r="162" spans="1:9" x14ac:dyDescent="0.25">
      <c r="A162" s="15" t="s">
        <v>646</v>
      </c>
      <c r="B162" s="15" t="s">
        <v>569</v>
      </c>
      <c r="C162" s="15" t="s">
        <v>647</v>
      </c>
      <c r="D162" s="21" t="s">
        <v>648</v>
      </c>
      <c r="E162" s="15" t="s">
        <v>649</v>
      </c>
      <c r="F162" s="15" t="s">
        <v>650</v>
      </c>
      <c r="G162" s="16">
        <v>44900</v>
      </c>
      <c r="H162" s="22">
        <v>15000</v>
      </c>
      <c r="I162" s="23">
        <v>1</v>
      </c>
    </row>
    <row r="163" spans="1:9" x14ac:dyDescent="0.25">
      <c r="A163" s="15" t="s">
        <v>651</v>
      </c>
      <c r="B163" s="15" t="s">
        <v>569</v>
      </c>
      <c r="C163" s="15" t="s">
        <v>652</v>
      </c>
      <c r="D163" s="21" t="s">
        <v>653</v>
      </c>
      <c r="E163" s="15" t="s">
        <v>654</v>
      </c>
      <c r="F163" s="15" t="s">
        <v>655</v>
      </c>
      <c r="G163" s="16">
        <v>44896</v>
      </c>
      <c r="H163" s="22">
        <v>5875</v>
      </c>
      <c r="I163" s="23">
        <v>1</v>
      </c>
    </row>
    <row r="164" spans="1:9" ht="15.75" thickBot="1" x14ac:dyDescent="0.3">
      <c r="A164" s="15" t="s">
        <v>656</v>
      </c>
      <c r="B164" s="15" t="s">
        <v>569</v>
      </c>
      <c r="C164" s="15" t="s">
        <v>559</v>
      </c>
      <c r="D164" s="21" t="s">
        <v>657</v>
      </c>
      <c r="E164" s="15" t="s">
        <v>658</v>
      </c>
      <c r="F164" s="15" t="s">
        <v>659</v>
      </c>
      <c r="G164" s="16">
        <v>44902</v>
      </c>
      <c r="H164" s="22">
        <v>150</v>
      </c>
      <c r="I164" s="23">
        <v>1</v>
      </c>
    </row>
    <row r="165" spans="1:9" ht="15.75" thickBot="1" x14ac:dyDescent="0.3">
      <c r="F165" s="54" t="s">
        <v>660</v>
      </c>
      <c r="G165" s="55"/>
      <c r="H165" s="51">
        <f>SUM(H73:H164)</f>
        <v>882997</v>
      </c>
      <c r="I165" s="45">
        <f>SUM(I73:I164)</f>
        <v>92</v>
      </c>
    </row>
    <row r="166" spans="1:9" ht="15.75" thickBot="1" x14ac:dyDescent="0.3"/>
    <row r="167" spans="1:9" ht="15.75" thickBot="1" x14ac:dyDescent="0.3">
      <c r="F167" s="56" t="s">
        <v>661</v>
      </c>
      <c r="G167" s="57"/>
      <c r="H167" s="10">
        <f>SUM(H62,H67,H69,H71,H165)</f>
        <v>2474747</v>
      </c>
      <c r="I167" s="11">
        <f>SUM(I62,I67,I69,I71,I165)</f>
        <v>100</v>
      </c>
    </row>
    <row r="168" spans="1:9" ht="15.75" thickBot="1" x14ac:dyDescent="0.3">
      <c r="F168" s="30"/>
      <c r="G168" s="30"/>
      <c r="H168" s="13"/>
      <c r="I168" s="14"/>
    </row>
    <row r="169" spans="1:9" ht="15.75" thickBot="1" x14ac:dyDescent="0.3">
      <c r="F169" s="56" t="s">
        <v>662</v>
      </c>
      <c r="G169" s="57"/>
      <c r="H169" s="53">
        <f>SUM(H53,H167)</f>
        <v>4495967</v>
      </c>
      <c r="I169" s="11">
        <f>SUM(I53,I167)</f>
        <v>139</v>
      </c>
    </row>
  </sheetData>
  <mergeCells count="15">
    <mergeCell ref="F51:G51"/>
    <mergeCell ref="A2:B2"/>
    <mergeCell ref="F3:G3"/>
    <mergeCell ref="F12:G12"/>
    <mergeCell ref="F40:G40"/>
    <mergeCell ref="F42:G42"/>
    <mergeCell ref="F165:G165"/>
    <mergeCell ref="F167:G167"/>
    <mergeCell ref="F169:G169"/>
    <mergeCell ref="F53:G53"/>
    <mergeCell ref="A55:B55"/>
    <mergeCell ref="F62:G62"/>
    <mergeCell ref="F67:G67"/>
    <mergeCell ref="F69:G69"/>
    <mergeCell ref="F71:G7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Complete Monthly Report</vt:lpstr>
    </vt:vector>
  </TitlesOfParts>
  <Company>VOP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Izguerra</dc:creator>
  <cp:lastModifiedBy>Allison Izguerra</cp:lastModifiedBy>
  <dcterms:created xsi:type="dcterms:W3CDTF">2023-01-11T22:35:26Z</dcterms:created>
  <dcterms:modified xsi:type="dcterms:W3CDTF">2023-01-16T19:18:32Z</dcterms:modified>
</cp:coreProperties>
</file>