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onthly_Report\Development Services\2023\3. March\"/>
    </mc:Choice>
  </mc:AlternateContent>
  <bookViews>
    <workbookView xWindow="0" yWindow="0" windowWidth="28800" windowHeight="12330"/>
  </bookViews>
  <sheets>
    <sheet name="Complete Monthly Repor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32" i="1" l="1"/>
  <c r="H332" i="1"/>
  <c r="H334" i="1" s="1"/>
  <c r="I153" i="1"/>
  <c r="I334" i="1" s="1"/>
  <c r="I336" i="1" s="1"/>
  <c r="H153" i="1"/>
  <c r="I148" i="1"/>
  <c r="H148" i="1"/>
  <c r="I139" i="1"/>
  <c r="H139" i="1"/>
  <c r="I126" i="1"/>
  <c r="I124" i="1"/>
  <c r="H124" i="1"/>
  <c r="H126" i="1" s="1"/>
  <c r="I100" i="1"/>
  <c r="H100" i="1"/>
  <c r="I11" i="1"/>
  <c r="H11" i="1"/>
  <c r="I5" i="1"/>
  <c r="H5" i="1"/>
  <c r="H336" i="1" l="1"/>
</calcChain>
</file>

<file path=xl/sharedStrings.xml><?xml version="1.0" encoding="utf-8"?>
<sst xmlns="http://schemas.openxmlformats.org/spreadsheetml/2006/main" count="1737" uniqueCount="1403">
  <si>
    <t>Permit</t>
  </si>
  <si>
    <t>Classification</t>
  </si>
  <si>
    <t>Name</t>
  </si>
  <si>
    <t>Work Description</t>
  </si>
  <si>
    <t>Parcel</t>
  </si>
  <si>
    <t>Address</t>
  </si>
  <si>
    <t>Issue</t>
  </si>
  <si>
    <t>Valuation</t>
  </si>
  <si>
    <t xml:space="preserve"># of permits </t>
  </si>
  <si>
    <t>COMMERCIAL PERMITS</t>
  </si>
  <si>
    <t>BP-22-03035</t>
  </si>
  <si>
    <t>Commercial New Construction</t>
  </si>
  <si>
    <t>Silver Cross Hospital - Core and Shell ONLY</t>
  </si>
  <si>
    <t>Core and Shell only for new 2 story medical building</t>
  </si>
  <si>
    <t>27-27-100-015-0000-999-171850</t>
  </si>
  <si>
    <t>17047 LAGRANGE ROAD</t>
  </si>
  <si>
    <t>TOTAL COMMERCIAL NEW CONSTRUCTION</t>
  </si>
  <si>
    <t>BP-22-03124</t>
  </si>
  <si>
    <t>Commercial Alteration/Remodel - Existing Tenant</t>
  </si>
  <si>
    <t>Simon Properties - Interior Remodel</t>
  </si>
  <si>
    <t>Redemising of 2 existing mall spaces to create suite A02b in preparation for a new tenant under a separate permit. Work includes selective demo of existing finishes, electrical systems, ceiling, lights and storefront. The new work includes the installation of new floor, wall finishes, storefront, ceilings, lights and outlets as well as the service/repair of mechanical system. No plumbing or structural work is required.</t>
  </si>
  <si>
    <t>27-10-301-007-0000-058-13804</t>
  </si>
  <si>
    <t>104 ORLAND SQUARE DRIVE A-02A</t>
  </si>
  <si>
    <t>BP-21-02023</t>
  </si>
  <si>
    <t>Commercial Alteration/Remodel W/Food - New Tenant</t>
  </si>
  <si>
    <t>Yes U Can Foundation, NFP Dba Vingt - Six 26 by K Starr</t>
  </si>
  <si>
    <t>Remodel of existing restaurant - see Safebuilt approved plans and documents</t>
  </si>
  <si>
    <t>27-22-102-049-0000-207-114470</t>
  </si>
  <si>
    <t>16153 LAGRANGE ROAD</t>
  </si>
  <si>
    <t>TOTAL COMMERCIAL REMODELS</t>
  </si>
  <si>
    <t>BP-23-00203</t>
  </si>
  <si>
    <t>Alarm System (Security, Wired)</t>
  </si>
  <si>
    <t>Aqel Residence</t>
  </si>
  <si>
    <t>Install low voltage burglar alarm</t>
  </si>
  <si>
    <t>27-32-213-013-0000-025-79400</t>
  </si>
  <si>
    <t>10424 PENTAGON DRIVE</t>
  </si>
  <si>
    <t>BP-23-00308</t>
  </si>
  <si>
    <t>Bader Residence</t>
  </si>
  <si>
    <t>Install low voltage burglar alarm.</t>
  </si>
  <si>
    <t>27-07-404-012-0000-077-14368</t>
  </si>
  <si>
    <t>108 SINGLETREE ROAD</t>
  </si>
  <si>
    <t>BP-23-00399</t>
  </si>
  <si>
    <t>Marek Residence</t>
  </si>
  <si>
    <t>27-32-400-029-1059-025-15380</t>
  </si>
  <si>
    <t>18140 TENNESSEE LANE</t>
  </si>
  <si>
    <t>BP-23-00366</t>
  </si>
  <si>
    <t>Orland Smiles</t>
  </si>
  <si>
    <t>27-10-301-014-0000-058-152880</t>
  </si>
  <si>
    <t>62 ORLAND SQUARE DRIVE #104</t>
  </si>
  <si>
    <t>BP-22-02999</t>
  </si>
  <si>
    <t>Commercial Electrical Permit</t>
  </si>
  <si>
    <t>Silver Cross Hospital - Premier Suburban Medical Group - New Electric Service</t>
  </si>
  <si>
    <t>New electrical service to core and shell building.  Includes base fire alarm and area of rescue.  Also included are site utility conduits and site lighting.</t>
  </si>
  <si>
    <t>BP-23-00293-01</t>
  </si>
  <si>
    <t>3D Fade</t>
  </si>
  <si>
    <t>shifting 3 to 5 outlets next to the work counter</t>
  </si>
  <si>
    <t>27-15-301-003-0000-000-69870</t>
  </si>
  <si>
    <t>9324 159TH STREET</t>
  </si>
  <si>
    <t>BP-23-00363</t>
  </si>
  <si>
    <t>Commercial Exterior Building Work/Facade</t>
  </si>
  <si>
    <t>Crystal Tree Country Club - Covered Patio</t>
  </si>
  <si>
    <t>covered patio</t>
  </si>
  <si>
    <t>27-08-405-005-0000-023-104730</t>
  </si>
  <si>
    <t>10700 153RD STREET  NEW CLUB HOUSE</t>
  </si>
  <si>
    <t>BP-23-00485</t>
  </si>
  <si>
    <t>Village of Orland Park - Soffit Repairs, Glazing Replacement and Exterior Joint Sealing -  Locations 
14600, 14650, 14700 Ravina Avenue</t>
  </si>
  <si>
    <t>Soffit Repairs, Glazing Replacement and Exterior Joint Sealing - see attached reports</t>
  </si>
  <si>
    <t>27-09-219-004-0000-999-5394</t>
  </si>
  <si>
    <t>14600 RAVINIA AVENUE</t>
  </si>
  <si>
    <t>27-09-218-026-0000-999-13936</t>
  </si>
  <si>
    <t>14650 RAVINIA AVENUE</t>
  </si>
  <si>
    <t>27-09-219-005-0000-999-13938</t>
  </si>
  <si>
    <t>14700 RAVINIA AVENUE</t>
  </si>
  <si>
    <t>BP-23-00248</t>
  </si>
  <si>
    <t>Commercial Mechanical Replacement</t>
  </si>
  <si>
    <t>Golf Galaxy -RTU</t>
  </si>
  <si>
    <t>Remove and replace 1 HVAC package unit. Like for like with same tonnage and heating BTUs.</t>
  </si>
  <si>
    <t>27-16-403-011-0000-000-14476</t>
  </si>
  <si>
    <t>15756 LAGRANGE ROAD</t>
  </si>
  <si>
    <t>BP-23-00281</t>
  </si>
  <si>
    <t>Commercial Parking Lot</t>
  </si>
  <si>
    <t>BMO Harris</t>
  </si>
  <si>
    <t>Pave parking lot 4"</t>
  </si>
  <si>
    <t>27-14-313-026-0000-000-12270</t>
  </si>
  <si>
    <t>8400 159TH STREET</t>
  </si>
  <si>
    <t>BP-23-00282</t>
  </si>
  <si>
    <t>27-31-401-025-0000-156-113770</t>
  </si>
  <si>
    <t>18084 WOLF ROAD</t>
  </si>
  <si>
    <t>BP-23-00407</t>
  </si>
  <si>
    <t>Commercial Plumbing</t>
  </si>
  <si>
    <t>Style Craft Barbershop</t>
  </si>
  <si>
    <t>Install a shampoo bowl</t>
  </si>
  <si>
    <t>27-22-102-048-0000-207-114420</t>
  </si>
  <si>
    <t>16093 LAGRANGE ROAD</t>
  </si>
  <si>
    <t>BP-22-02098</t>
  </si>
  <si>
    <t>Lisa Martinez - Commercial Building</t>
  </si>
  <si>
    <t>Install 3 water meter supply by owner. Mount meters to wall with brackets. Using all 1" copper and fittings.</t>
  </si>
  <si>
    <t>09-06-203-003-0000-93550</t>
  </si>
  <si>
    <t>11504 183RD PLACE</t>
  </si>
  <si>
    <t>BP-23-00393</t>
  </si>
  <si>
    <t>CTF ILLINOIS Dba CTF Illinois - R.I.T.A.</t>
  </si>
  <si>
    <t>repair 4" wilkins 375 RPZ</t>
  </si>
  <si>
    <t>27-33-402-006-0000-102010</t>
  </si>
  <si>
    <t>18230 ORLAND PARKWAY</t>
  </si>
  <si>
    <t>BP-23-00344</t>
  </si>
  <si>
    <t>Elements by The Odyssey</t>
  </si>
  <si>
    <t>Install water line on chemical dispenser with ball valve. Install dual check valve on ice maker and coffee machine.</t>
  </si>
  <si>
    <t>27-22-102-013-0000-207-103550</t>
  </si>
  <si>
    <t>16235 LAGRANGE ROAD</t>
  </si>
  <si>
    <t>BP-22-01716-01</t>
  </si>
  <si>
    <t>Luxe Beauty Lounge</t>
  </si>
  <si>
    <t>Temper individual shampoo sinks water to below 110°F(tempering valves). Public accessible lavatory shall be supplied with tempered water under 110°F. Fix lavatory pop up drain. Please install a vacuum breaker at laundry sink. 
Water heater venting shall be properly installed (screws are missing). Water heater circulation pump and piping shall be reconnected to water heater or removed 
without dead ends. Replace saddle valve with proper angle stop valve above the water heater.</t>
  </si>
  <si>
    <t>27-15-200-003-0000-057-19890</t>
  </si>
  <si>
    <t>9165 151ST STREET</t>
  </si>
  <si>
    <t>BP-21-01562-01</t>
  </si>
  <si>
    <t>Choco One</t>
  </si>
  <si>
    <t>install one mixing for one lavatory and toilet</t>
  </si>
  <si>
    <t>27-05-302-013-0000-000-44490</t>
  </si>
  <si>
    <t>14271 WOLF ROAD</t>
  </si>
  <si>
    <t>BP-23-00486</t>
  </si>
  <si>
    <t>Orrico &amp; Donnelly CPA, LLC</t>
  </si>
  <si>
    <t>Install water heater pan drain and relief pipe for T&amp;P valve piped to floor drain.</t>
  </si>
  <si>
    <t>27-13-201-041-1002-014-66170</t>
  </si>
  <si>
    <t>15414 HARLEM AVENUE</t>
  </si>
  <si>
    <t>BP-23-00374</t>
  </si>
  <si>
    <t>Trader Joe's</t>
  </si>
  <si>
    <t>Install 1/2" RPZ on three bay sink for chemical dispenser and install TMVs on lavatory sinks</t>
  </si>
  <si>
    <t>27-09-401-035-0000-000-15900</t>
  </si>
  <si>
    <t>14924 LAGRANGE ROAD</t>
  </si>
  <si>
    <t>BP-23-00512</t>
  </si>
  <si>
    <t>Orland Park Public Works</t>
  </si>
  <si>
    <t>Replace failing 4" RPZ with new 4" Wilkins 375AST RPZ</t>
  </si>
  <si>
    <t>27-16-401-010-0000-999-29250</t>
  </si>
  <si>
    <t>15655 RAVINIA AVENUE</t>
  </si>
  <si>
    <t>BP-23-00310</t>
  </si>
  <si>
    <t>Dave &amp; Busters</t>
  </si>
  <si>
    <t>Install testable dual check valve under the triple compartment sink for soap dispenser.</t>
  </si>
  <si>
    <t>27-10-300-028-0000-058-13783</t>
  </si>
  <si>
    <t>49 ORLAND SQUARE DRIVE</t>
  </si>
  <si>
    <t>BP-23-00330</t>
  </si>
  <si>
    <t>Commercial Roof</t>
  </si>
  <si>
    <t>Nottingham Woods</t>
  </si>
  <si>
    <t>Tear off and replace roof and fascia</t>
  </si>
  <si>
    <t>27-20-328-025-1029-108-25430</t>
  </si>
  <si>
    <t>16501 NOTTINGHAM COURT</t>
  </si>
  <si>
    <t>27-20-328-025-1030-108-25440</t>
  </si>
  <si>
    <t>16503 NOTTINGHAM COURT</t>
  </si>
  <si>
    <t>27-20-328-025-1031-108-25450</t>
  </si>
  <si>
    <t>16505 NOTTINGHAM COURT</t>
  </si>
  <si>
    <t>27-20-328-025-1032-108-25470</t>
  </si>
  <si>
    <t>16507 NOTTINGHAM COURT</t>
  </si>
  <si>
    <t>BP-23-00433</t>
  </si>
  <si>
    <t>Pathway Property Management: Voightman</t>
  </si>
  <si>
    <t>Tear off and replace roof</t>
  </si>
  <si>
    <t>27-13-200-024-0000-013-80650</t>
  </si>
  <si>
    <t>15339 ASTER LANE</t>
  </si>
  <si>
    <t>27-13-200-024-1088-013-80630</t>
  </si>
  <si>
    <t>15335 ASTER LANE</t>
  </si>
  <si>
    <t>27-13-200-024-1009-013-80610</t>
  </si>
  <si>
    <t>15331 ASTER LANE</t>
  </si>
  <si>
    <t>27-13-200-024-1090-013-80590</t>
  </si>
  <si>
    <t>15327 ASTER LANE</t>
  </si>
  <si>
    <t>BP-23-00419</t>
  </si>
  <si>
    <t>Mistee Ridge Townhome Association Building 1</t>
  </si>
  <si>
    <t>Tear off and replace roof.</t>
  </si>
  <si>
    <t>27-21-203-044-0000-135-66670</t>
  </si>
  <si>
    <t>9707 HILLCREST CIRCLE</t>
  </si>
  <si>
    <t>27-21-203-045-0000-135-66680</t>
  </si>
  <si>
    <t>9709 HILLCREST CIRCLE</t>
  </si>
  <si>
    <t>27-21-203-046-0000-135-66690</t>
  </si>
  <si>
    <t>9711 HILLCREST CIRCLE</t>
  </si>
  <si>
    <t>BP-23-00420</t>
  </si>
  <si>
    <t>Mistee Ridge Townhome Association Building 4</t>
  </si>
  <si>
    <t>27-21-203-058-0000-135-66790</t>
  </si>
  <si>
    <t>9737 HILLCREST CIRCLE</t>
  </si>
  <si>
    <t>27-21-203-058-0000-135-66800</t>
  </si>
  <si>
    <t>9739 HILLCREST CIRCLE</t>
  </si>
  <si>
    <t>27-21-203-060-0000-135-66810</t>
  </si>
  <si>
    <t>9741 HILLCREST CIRCLE</t>
  </si>
  <si>
    <t>27-21-203-058-0000-135-66820</t>
  </si>
  <si>
    <t>9743 HILLCREST CIRCLE</t>
  </si>
  <si>
    <t>BP-23-00421</t>
  </si>
  <si>
    <t>Mistee Ridge Townhome Association Building 5</t>
  </si>
  <si>
    <t>27-21-203-054-0000-135-66510</t>
  </si>
  <si>
    <t>16164 HILLCREST CIRCLE</t>
  </si>
  <si>
    <t>27-21-203-055-0000-135-66520</t>
  </si>
  <si>
    <t>16166 HILLCREST CIRCLE</t>
  </si>
  <si>
    <t>27-21-203-056-0000-135-66530</t>
  </si>
  <si>
    <t>16168 HILLCREST CIRCLE</t>
  </si>
  <si>
    <t>27-21-203-085-0000-135-66540</t>
  </si>
  <si>
    <t>16170 HILLCREST CIRCLE</t>
  </si>
  <si>
    <t>BP-23-00410</t>
  </si>
  <si>
    <t>Orland View Condominiums Garages</t>
  </si>
  <si>
    <t>Replace roof of north garage by 15801 76th Avenue</t>
  </si>
  <si>
    <t>27-13-402-025-1001-018-59260</t>
  </si>
  <si>
    <t>15801 76TH AVENUE METER</t>
  </si>
  <si>
    <t>BP-23-00411</t>
  </si>
  <si>
    <t>Orland View Condominiums East Garage</t>
  </si>
  <si>
    <t>Replace roof of East Garage by 15803 76th Avenue</t>
  </si>
  <si>
    <t>27-13-402-025-1007-018-59270</t>
  </si>
  <si>
    <t>15803 76TH AVENUE METER</t>
  </si>
  <si>
    <t>BP-23-00412</t>
  </si>
  <si>
    <t>Orland View Condominiums South East Garage</t>
  </si>
  <si>
    <t>Replace roof of southeast garage by 15809 76th Avenue</t>
  </si>
  <si>
    <t>27-13-402-025-1025-018-59870</t>
  </si>
  <si>
    <t>15809 76TH AVENUE METER</t>
  </si>
  <si>
    <t>BP-23-00413</t>
  </si>
  <si>
    <t>Orland View Condominiums Southwest Garage</t>
  </si>
  <si>
    <t>Replace roof of southwest garage by 15811 76th Avenue</t>
  </si>
  <si>
    <t>27-13-402-025-1031-018-25520</t>
  </si>
  <si>
    <t>15811 76TH AVENUE METER</t>
  </si>
  <si>
    <t>BP-23-00304</t>
  </si>
  <si>
    <t>Village of Orland Park Sportsplex</t>
  </si>
  <si>
    <t>Replace Sportsplex roof, ladders, and gutters.</t>
  </si>
  <si>
    <t>27-19-201-015-0000-999-86040</t>
  </si>
  <si>
    <t>11351 159TH STREET</t>
  </si>
  <si>
    <t>BP-23-00422</t>
  </si>
  <si>
    <t>Mistee Ridge Townhome Association Building 14</t>
  </si>
  <si>
    <t>27-21-205-026-0000-135-95550</t>
  </si>
  <si>
    <t>9700 HILLCREST CIRCLE</t>
  </si>
  <si>
    <t>27-21-205-025-0000-135-66650</t>
  </si>
  <si>
    <t>9702 HILLCREST CIRCLE</t>
  </si>
  <si>
    <t>27-21-205-024-0000-135-66660</t>
  </si>
  <si>
    <t>9704 HILLCREST CIRCLE</t>
  </si>
  <si>
    <t>27-21-205-023-0000-135-95560</t>
  </si>
  <si>
    <t>9706 HILLCREST CIRCLE</t>
  </si>
  <si>
    <t>BP-23-00323</t>
  </si>
  <si>
    <t>Colette Highlands/HSR Property Services</t>
  </si>
  <si>
    <t>Tear off and replace roof; 4 unit townhome</t>
  </si>
  <si>
    <t>27-17-402-046-0000-204-112240</t>
  </si>
  <si>
    <t>10661 GABRIELLE LANE</t>
  </si>
  <si>
    <t>27-17-402-047-0000-204-112250</t>
  </si>
  <si>
    <t>10701 GABRIELLE LANE</t>
  </si>
  <si>
    <t>27-17-402-048-0000-204-112260</t>
  </si>
  <si>
    <t>10703 GABRIELLE LANE</t>
  </si>
  <si>
    <t>27-17-402-049-0000-204-112270</t>
  </si>
  <si>
    <t>10705 GABRIELLE LANE</t>
  </si>
  <si>
    <t>BP-23-00324</t>
  </si>
  <si>
    <t>Tear off and replace roof, 4 unit townhome</t>
  </si>
  <si>
    <t>27-17-407-009-0000-204-112480</t>
  </si>
  <si>
    <t>10633 DANI LANE</t>
  </si>
  <si>
    <t>27-17-407-010-0000-204-112490</t>
  </si>
  <si>
    <t>10635 DANI LANE</t>
  </si>
  <si>
    <t>27-17-407-011-0000-204-112500</t>
  </si>
  <si>
    <t>10637 DANI LANE</t>
  </si>
  <si>
    <t>27-17-407-012-0000-204-11250</t>
  </si>
  <si>
    <t>10639 DANI LANE</t>
  </si>
  <si>
    <t>BP-23-00402</t>
  </si>
  <si>
    <t>Commercial Water Heater</t>
  </si>
  <si>
    <t>Cafe Miele</t>
  </si>
  <si>
    <t>Emergency Water Heater Replacement</t>
  </si>
  <si>
    <t>27-19-201-024-0000-000-108760</t>
  </si>
  <si>
    <t>11315 159TH STREET</t>
  </si>
  <si>
    <t>BP-23-00444</t>
  </si>
  <si>
    <t>Event/Tent/Canopy</t>
  </si>
  <si>
    <t>Jewel Osco - Outdoor Garden Center</t>
  </si>
  <si>
    <t>Garden Center outdoor event 4/1/2023-6/30/23.</t>
  </si>
  <si>
    <t>27-31-401-021-0000-92680</t>
  </si>
  <si>
    <t>17930 WOLF ROAD</t>
  </si>
  <si>
    <t>BP-23-00300</t>
  </si>
  <si>
    <t>Garden Center outdoor event 4/1/2023 - 6/30/2023
Setting up tent March 21st-March 22nd.</t>
  </si>
  <si>
    <t>27-15-301-005-0000-000-16170</t>
  </si>
  <si>
    <t>9350 159TH STREET</t>
  </si>
  <si>
    <t>BP-23-00316</t>
  </si>
  <si>
    <t>Sterk Family Law Group</t>
  </si>
  <si>
    <t>After Hours Event May 24, 2023 5:00 p.m. - 8:00 p.m.</t>
  </si>
  <si>
    <t>09-06-203-007-0000-93560</t>
  </si>
  <si>
    <t>11508 183RD PLACE</t>
  </si>
  <si>
    <t>BP-23-00511</t>
  </si>
  <si>
    <t>March of Dimes - 5k Walk on June 4, 2023</t>
  </si>
  <si>
    <t>March of Dimes 5K Walk with celebration and family friendly activities. Located at Centennial Park Parking Lot (Near Centennial Ball Field 8)</t>
  </si>
  <si>
    <t>27-17-401-007-0000-000-159150</t>
  </si>
  <si>
    <t>15609 PARK STATION BOULEVARD Park</t>
  </si>
  <si>
    <t>BP-23-00529</t>
  </si>
  <si>
    <t>Meijer Outdoor Garden Center 4/1/2023-7/2/2023</t>
  </si>
  <si>
    <t>Outdoor garden center tent, no register. Setting up 3/29/2023 *Changed setup day to 4/10 due to weather.</t>
  </si>
  <si>
    <t>28-18-310-015-0000-014-12259</t>
  </si>
  <si>
    <t>15701 71ST COURT C</t>
  </si>
  <si>
    <t>BP-22-03164-02</t>
  </si>
  <si>
    <t>Fire Alarm</t>
  </si>
  <si>
    <t>Rainbow Cone</t>
  </si>
  <si>
    <t>Installation of fire alarm system</t>
  </si>
  <si>
    <t>28-18-300-018-0000-014-86250</t>
  </si>
  <si>
    <t>15711 HARLEM AVENUE</t>
  </si>
  <si>
    <t>BP-23-00353</t>
  </si>
  <si>
    <t>CHILIS #1773</t>
  </si>
  <si>
    <t>UPGRADING FIRE ALARM PANEL AND DEVICES</t>
  </si>
  <si>
    <t>28-18-300-019-0000-014-67950</t>
  </si>
  <si>
    <t>15735 HARLEM AVENUE</t>
  </si>
  <si>
    <t>BP-22-03025-01</t>
  </si>
  <si>
    <t>Fire Sprinkler Permit</t>
  </si>
  <si>
    <t>McDonald's</t>
  </si>
  <si>
    <t>Installation of Fire Sprinkler</t>
  </si>
  <si>
    <t>27-15-400-006-0000-000-9755</t>
  </si>
  <si>
    <t>9110 159TH STREET</t>
  </si>
  <si>
    <t>BP-21-02874-01</t>
  </si>
  <si>
    <t>Mini Academy</t>
  </si>
  <si>
    <t>Installation of 55 Fire Sprinkler Heads</t>
  </si>
  <si>
    <t>27-09-402-014-0000-010-2891</t>
  </si>
  <si>
    <t>9970 151ST STREET</t>
  </si>
  <si>
    <t>BP-22-02093-01</t>
  </si>
  <si>
    <t>Crepello Restaurant</t>
  </si>
  <si>
    <t>Installtion of 28 Fire Sprinkler Heads</t>
  </si>
  <si>
    <t>28-18-300-005-0000-014-151810</t>
  </si>
  <si>
    <t>15845 HARLEM AVENUE  STE A</t>
  </si>
  <si>
    <t>BP-23-00491</t>
  </si>
  <si>
    <t>Flatwork</t>
  </si>
  <si>
    <t>Fannie Mae</t>
  </si>
  <si>
    <t>Replace cracked and settled garage slab &amp; front sidewalk. Size is not changing.</t>
  </si>
  <si>
    <t>27-23-308-001-0000-027-9057</t>
  </si>
  <si>
    <t>8751 166TH STREET</t>
  </si>
  <si>
    <t>BP-23-00234</t>
  </si>
  <si>
    <t>Signs</t>
  </si>
  <si>
    <t>Style Craft Barber Shop - Sign</t>
  </si>
  <si>
    <t>North facing sign</t>
  </si>
  <si>
    <t>BP-23-00059-01</t>
  </si>
  <si>
    <t>Haraz Coffee House</t>
  </si>
  <si>
    <t>23-34-302-020-0000--121230</t>
  </si>
  <si>
    <t>13137 LAGRANGE ROAD</t>
  </si>
  <si>
    <t>BP-23-00059-02</t>
  </si>
  <si>
    <t>BP-23-00059</t>
  </si>
  <si>
    <t>BP-23-00241-01</t>
  </si>
  <si>
    <t>Robeks Juice</t>
  </si>
  <si>
    <t>Sign 2 - East</t>
  </si>
  <si>
    <t>27-15-302-015-0000-000-9753</t>
  </si>
  <si>
    <t>9400 159TH STREET # 100</t>
  </si>
  <si>
    <t>BP-23-00241-02</t>
  </si>
  <si>
    <t>Sign 3 - South</t>
  </si>
  <si>
    <t>BP-23-00241</t>
  </si>
  <si>
    <t>Sign 1 - North</t>
  </si>
  <si>
    <t>BP-23-00084</t>
  </si>
  <si>
    <t>Jalapenos  - Sign</t>
  </si>
  <si>
    <t>Sign install - business owner performing work.</t>
  </si>
  <si>
    <t>27-18-433-012-0000-000-35870</t>
  </si>
  <si>
    <t>15828 WOLF ROAD</t>
  </si>
  <si>
    <t>BP-23-00290</t>
  </si>
  <si>
    <t>M1 Cuts</t>
  </si>
  <si>
    <t>Sign</t>
  </si>
  <si>
    <t>27-05-302-013-0000-000-44480</t>
  </si>
  <si>
    <t>14269 WOLF ROAD</t>
  </si>
  <si>
    <t>BP-23-00280</t>
  </si>
  <si>
    <t>Thorntons</t>
  </si>
  <si>
    <t>Sign - South</t>
  </si>
  <si>
    <t>27-13-308-045-0000-000-12253</t>
  </si>
  <si>
    <t>7600 159TH STREET</t>
  </si>
  <si>
    <t>BP-23-00045</t>
  </si>
  <si>
    <t>GNC - Wall Sign</t>
  </si>
  <si>
    <t>27-10-301-007-0000-058-11565</t>
  </si>
  <si>
    <t>404 ORLAND SQUARE DRIVE D-01B</t>
  </si>
  <si>
    <t>BP-23-00045-01</t>
  </si>
  <si>
    <t>GNC - Vinyl Graphics</t>
  </si>
  <si>
    <t>Sign - aluminum panel/vinyl graphics</t>
  </si>
  <si>
    <t>BP-23-00213</t>
  </si>
  <si>
    <t>Another Level</t>
  </si>
  <si>
    <t>Sign 1 - Front</t>
  </si>
  <si>
    <t>27-16-206-007-0000-000-11630</t>
  </si>
  <si>
    <t>15110 LAGRANGE ROAD</t>
  </si>
  <si>
    <t>BP-23-00481</t>
  </si>
  <si>
    <t>Signs - Temporary</t>
  </si>
  <si>
    <t>Ashburn Baptist Church</t>
  </si>
  <si>
    <t>Temporary Easter Sign for 3/21/2023-4/10/2023</t>
  </si>
  <si>
    <t>27-17-102-003-0000-000-11327</t>
  </si>
  <si>
    <t>15401 WOLF ROAD</t>
  </si>
  <si>
    <t>BP-23-00219</t>
  </si>
  <si>
    <t>Wireless Facility/Tele Tower</t>
  </si>
  <si>
    <t>T-Mobile CH15405A-15800 - Cell Tower</t>
  </si>
  <si>
    <t>T-Mobile relocation of equipment off Water Tank to Temp Tower</t>
  </si>
  <si>
    <t>27-15-401-007-0000-032-89490</t>
  </si>
  <si>
    <t>15800 88TH AVENUE</t>
  </si>
  <si>
    <t>BP-22-02622</t>
  </si>
  <si>
    <t>Verizon - Temp Tower</t>
  </si>
  <si>
    <t>Temp tower for water tower painting.</t>
  </si>
  <si>
    <t>27-17-401-004-0000-000-86170</t>
  </si>
  <si>
    <t>15501 PARK STATION BOULEVARD</t>
  </si>
  <si>
    <t>TOTAL COMMERCIAL MISC.</t>
  </si>
  <si>
    <t>TOTAL COMMERCIAL DEMO</t>
  </si>
  <si>
    <t>BP-23-00424</t>
  </si>
  <si>
    <t>Commercial Occupancy-No Work</t>
  </si>
  <si>
    <t>The Heart of Counseling and Wellness, PLLC</t>
  </si>
  <si>
    <t>no work</t>
  </si>
  <si>
    <t>27-16-201-019-0000-052-154110</t>
  </si>
  <si>
    <t>15030 RAVINIA AVENUE #31</t>
  </si>
  <si>
    <t>BP-23-00383</t>
  </si>
  <si>
    <t>Jennifer L Clancy, Ltd</t>
  </si>
  <si>
    <t>27-16-201-018-0000-172-155530</t>
  </si>
  <si>
    <t>9651 153RD STREET #56</t>
  </si>
  <si>
    <t>BP-23-00473</t>
  </si>
  <si>
    <t>IASIS Boutique Health</t>
  </si>
  <si>
    <t>27-05-402-021-0000-214-151470</t>
  </si>
  <si>
    <t>10730 143RD STREET 33</t>
  </si>
  <si>
    <t>BP-23-00391</t>
  </si>
  <si>
    <t>Professional Wealth Advisors, LLC</t>
  </si>
  <si>
    <t>27-09-213-047-0000-052-152340</t>
  </si>
  <si>
    <t>14300 RAVINIA AVENUE 200</t>
  </si>
  <si>
    <t>BP-23-00289</t>
  </si>
  <si>
    <t>Together We Cope - Charity Houseware Sale
Temporary Occupancy - Sale Dates: 04-15-2023 to 04-16-2023</t>
  </si>
  <si>
    <t>no work - temporary occupancy only
same space as last year - clean and set up only</t>
  </si>
  <si>
    <t>27-03-300-016-1012-211-170480</t>
  </si>
  <si>
    <t>14225 95TH AVENUE #419</t>
  </si>
  <si>
    <t>BP-21-03733</t>
  </si>
  <si>
    <t>Just Breathe Consulting Dba Create Space</t>
  </si>
  <si>
    <t>no work - waiting for approx 10 tenants to apply</t>
  </si>
  <si>
    <t>27-22-102-043-0000-207-114430</t>
  </si>
  <si>
    <t>16123 LAGRANGE ROAD</t>
  </si>
  <si>
    <t>BP-23-00267</t>
  </si>
  <si>
    <t>no work - please see attached</t>
  </si>
  <si>
    <t>BP-23-00270</t>
  </si>
  <si>
    <t>Live Ignite Thrive Ltd Dba LIT Medical</t>
  </si>
  <si>
    <t>27-20-405-011-0000-118780</t>
  </si>
  <si>
    <t>16533 106TH COURT</t>
  </si>
  <si>
    <t>BP-22-03132</t>
  </si>
  <si>
    <t>A1 Fragrance and Cosmetics</t>
  </si>
  <si>
    <t>27-10-301-007-0000-000-90740</t>
  </si>
  <si>
    <t>1000 ORLAND SQUARE DRIVE #7</t>
  </si>
  <si>
    <t>BP-23-00293</t>
  </si>
  <si>
    <t>3D Fade, Inc.</t>
  </si>
  <si>
    <t>No Work - 03-17-23 added electric</t>
  </si>
  <si>
    <t>BP-23-00080</t>
  </si>
  <si>
    <t>Earth Motal Trading LLC</t>
  </si>
  <si>
    <t>no work - using for warehouse for main business located at 10410 163rd Place</t>
  </si>
  <si>
    <t>27-20-404-008-0000-001-74780</t>
  </si>
  <si>
    <t>10426 163RD PLACE</t>
  </si>
  <si>
    <t>BP-23-00317</t>
  </si>
  <si>
    <t>Marquez and Velasco Services Corporation Dba The Brothers that Just Do Gutters Tinley Park</t>
  </si>
  <si>
    <t>28-18-309-009-0000-014-269</t>
  </si>
  <si>
    <t>15636 70TH COURT</t>
  </si>
  <si>
    <t>BP-23-00388</t>
  </si>
  <si>
    <t>The Frosted Dog, Ltd Dba Don's Hot Dogs - Change Owner - VOID</t>
  </si>
  <si>
    <t>27-32-101-009-0000-000-75050</t>
  </si>
  <si>
    <t>17831 WOLF ROAD</t>
  </si>
  <si>
    <t>BP-23-00406</t>
  </si>
  <si>
    <t>Fairway Independent Mortgage Corporation</t>
  </si>
  <si>
    <t>27-09-213-004-0000-052-13943</t>
  </si>
  <si>
    <t>9755 143RD STREET</t>
  </si>
  <si>
    <t>BP-23-00470</t>
  </si>
  <si>
    <t>Hastings Insurance Agency, LLC Dba Kyle Hastings II - Country Financial Agent</t>
  </si>
  <si>
    <t>27-16-201-018-0000-172-52570</t>
  </si>
  <si>
    <t>9631 153RD STREET 39</t>
  </si>
  <si>
    <t>BP-23-00333</t>
  </si>
  <si>
    <t>Peaceful Healing, LLC</t>
  </si>
  <si>
    <t>27-09-401-044-0000-052-64420</t>
  </si>
  <si>
    <t>15010 RAVINIA AVENUE</t>
  </si>
  <si>
    <t>BP-23-00274</t>
  </si>
  <si>
    <t>Northpole Business Group, Inc. Dba Gemma Natural Stone &amp; Jewelry</t>
  </si>
  <si>
    <t>27-10-301-007-0000-058-13818</t>
  </si>
  <si>
    <t>156 ORLAND SQUARE DRIVE A-15</t>
  </si>
  <si>
    <t>BP-23-00400</t>
  </si>
  <si>
    <t>Embroidery Designs, Inc. Dba Print 2 Stitch</t>
  </si>
  <si>
    <t>27-10-301-007-0000-058-13737</t>
  </si>
  <si>
    <t>272 ORLAND SQUARE DRIVE B-19</t>
  </si>
  <si>
    <t>BP-23-00387</t>
  </si>
  <si>
    <t>Orrico &amp; Donnelly CPS LLC</t>
  </si>
  <si>
    <t>TOTAL COMMERCIAL OCCUPANCY ONLY</t>
  </si>
  <si>
    <t>TOTAL ALL COMMERCIAL</t>
  </si>
  <si>
    <t>RESIDENTIAL PERMITS</t>
  </si>
  <si>
    <t>BP-23-00144</t>
  </si>
  <si>
    <t>Residential New Construction Bluff Pointe</t>
  </si>
  <si>
    <t>McNaughton Development- Bluff Pointe Lot 45</t>
  </si>
  <si>
    <t>New single family detached home</t>
  </si>
  <si>
    <t>27-30-201-021-0000-000-156700</t>
  </si>
  <si>
    <t>11305 171ST STREET</t>
  </si>
  <si>
    <t>BP-22-02927</t>
  </si>
  <si>
    <t>McNaughton Development 
Bluff Pointe Lot 44</t>
  </si>
  <si>
    <t>Construction of New Residential</t>
  </si>
  <si>
    <t>27-30-201-021-0000-000-156690</t>
  </si>
  <si>
    <t>11313 171ST STREET</t>
  </si>
  <si>
    <t>BP-22-02111</t>
  </si>
  <si>
    <t>Residential New Construction Generic</t>
  </si>
  <si>
    <t>M/I Homes of Chicago</t>
  </si>
  <si>
    <t>New Construction Residential Townhome</t>
  </si>
  <si>
    <t>27-03-301-033-0000-999-171360</t>
  </si>
  <si>
    <t>9270 HARLOWE LN</t>
  </si>
  <si>
    <t>BP-22-02112</t>
  </si>
  <si>
    <t>27-03-301-033-0000-999-171370</t>
  </si>
  <si>
    <t>9268 HARLOWE LN</t>
  </si>
  <si>
    <t>BP-22-02113</t>
  </si>
  <si>
    <t>27-03-301-033-0000-999-171380</t>
  </si>
  <si>
    <t>9266 HARLOWE LN</t>
  </si>
  <si>
    <t>BP-22-02114</t>
  </si>
  <si>
    <t>27-03-301-033-0000-999-171390</t>
  </si>
  <si>
    <t>9264 HARLOWE LN</t>
  </si>
  <si>
    <t>BP-22-02115</t>
  </si>
  <si>
    <t>M/I Homes of Chicago Unit 101</t>
  </si>
  <si>
    <t>27-03-301-033-0000-999-171400</t>
  </si>
  <si>
    <t>9262 HARLOWE LN</t>
  </si>
  <si>
    <t>BP-23-00255</t>
  </si>
  <si>
    <t>Gallagher Builders, Olde Mill Lot 27</t>
  </si>
  <si>
    <t>New construction of 2 story single family house</t>
  </si>
  <si>
    <t>27-29-402-028-0000-999-172240</t>
  </si>
  <si>
    <t>10658 MILLERS WAY</t>
  </si>
  <si>
    <t>BP-23-00209</t>
  </si>
  <si>
    <t>Joudeh Residence</t>
  </si>
  <si>
    <t>2 Story Residential Home</t>
  </si>
  <si>
    <t>27-07-402-010-0000-077-69380</t>
  </si>
  <si>
    <t>53 SILO RIDGE ROAD EAST</t>
  </si>
  <si>
    <t>TOTAL RESIDENTIAL NEW</t>
  </si>
  <si>
    <t>BP-23-00181</t>
  </si>
  <si>
    <t>Residential Addition</t>
  </si>
  <si>
    <t>WWP - Installed Dormer without Permit</t>
  </si>
  <si>
    <t>installed dormer without permit - there is a window permit but it does not say they were building a dormer - see attached</t>
  </si>
  <si>
    <t>27-11-111-027-0000-019-4996</t>
  </si>
  <si>
    <t>8407 GOLFVIEW DRIVE</t>
  </si>
  <si>
    <t>BP-23-00258</t>
  </si>
  <si>
    <t>Residential Remodel/Repair Permits</t>
  </si>
  <si>
    <t>WWP: Repka Residence</t>
  </si>
  <si>
    <t>WWP- Kitchen and fireplace remodel</t>
  </si>
  <si>
    <t>27-15-202-016-0000-057-9726</t>
  </si>
  <si>
    <t>15205 REGENT DRIVE</t>
  </si>
  <si>
    <t>BP-23-00048</t>
  </si>
  <si>
    <t>O'Donnell Residence</t>
  </si>
  <si>
    <t>Bathroom remodel</t>
  </si>
  <si>
    <t>27-15-406-023-0000-064-9643</t>
  </si>
  <si>
    <t>15621 FRANCES LANE</t>
  </si>
  <si>
    <t>BP-23-00541</t>
  </si>
  <si>
    <t>Mahoney Residence</t>
  </si>
  <si>
    <t>Remove part of an interior non-load bearing wall. Continuing bulkhead from existing location through new wall opening.</t>
  </si>
  <si>
    <t>27-22-401-015-0000-027-9099</t>
  </si>
  <si>
    <t>8840 CHADBOURN DRIVE</t>
  </si>
  <si>
    <t>BP-23-00264</t>
  </si>
  <si>
    <t>Interior Remodel</t>
  </si>
  <si>
    <t>27-14-211-023-0000-029-5847</t>
  </si>
  <si>
    <t>15223 BRASSIE DRIVE</t>
  </si>
  <si>
    <t>BP-23-00217</t>
  </si>
  <si>
    <t>WWP Jaber Residence</t>
  </si>
  <si>
    <t>Bathroom Remodel WWP</t>
  </si>
  <si>
    <t>27-32-204-010-0000-152-72350</t>
  </si>
  <si>
    <t>17556 CAPISTRANO LANE</t>
  </si>
  <si>
    <t>BP-23-00460</t>
  </si>
  <si>
    <t>Basement Finish: Deer Haven Estates Lot 17</t>
  </si>
  <si>
    <t>Basement finish in new single family construction.</t>
  </si>
  <si>
    <t>27-08-105-029-0000-224-149530</t>
  </si>
  <si>
    <t>11020 DEER HAVEN LANE</t>
  </si>
  <si>
    <t>TOTAL RESIDENTIAL REMODEL/ADDITIONS</t>
  </si>
  <si>
    <t>BP-23-00239</t>
  </si>
  <si>
    <t>Swimming Pool, In-Ground</t>
  </si>
  <si>
    <t>Cabral Residence</t>
  </si>
  <si>
    <t>Install 16x28 in ground swimming pool with automatic cover</t>
  </si>
  <si>
    <t>27-11-114-003-0000-019-10136</t>
  </si>
  <si>
    <t>14349 WOODED PATH LANE</t>
  </si>
  <si>
    <t>BP-23-00042</t>
  </si>
  <si>
    <t>Alsharbini Residence</t>
  </si>
  <si>
    <t>Install in ground pool and replace and expand existing patio with permeable pavers.</t>
  </si>
  <si>
    <t>27-10-200-009-0000-233-147230</t>
  </si>
  <si>
    <t>14331 OAKWOOD COURT</t>
  </si>
  <si>
    <t>BP-23-00238</t>
  </si>
  <si>
    <t>Lazinek Residence</t>
  </si>
  <si>
    <t>Install 15x30 in ground swimming pool with automatic cover</t>
  </si>
  <si>
    <t>27-02-314-015-0000-97550</t>
  </si>
  <si>
    <t>14141 86TH PLACE</t>
  </si>
  <si>
    <t>TOTAL IN GROUND SWIMMING POOLS</t>
  </si>
  <si>
    <t>TOTAL RESIDENTIAL DEMO's</t>
  </si>
  <si>
    <t>BP-23-00458</t>
  </si>
  <si>
    <t>Deck Repair (Decking, Rails)</t>
  </si>
  <si>
    <t>Stecich Residence</t>
  </si>
  <si>
    <t>Replace decking and railings ONLY, joists and supports still good</t>
  </si>
  <si>
    <t>27-30-202-041-0000-087-56470</t>
  </si>
  <si>
    <t>16741 SUMMERCREST AVENUE</t>
  </si>
  <si>
    <t>BP-23-00309</t>
  </si>
  <si>
    <t>Decks</t>
  </si>
  <si>
    <t>Baker Residence</t>
  </si>
  <si>
    <t>Building a trex composite board deck with wastbury aluminum cabled handrails with post cap lighting.</t>
  </si>
  <si>
    <t>23-35-310-025-0000-066-809</t>
  </si>
  <si>
    <t>13455 STRAWBERRY LANE</t>
  </si>
  <si>
    <t>BP-22-03095</t>
  </si>
  <si>
    <t>Byrne Residence</t>
  </si>
  <si>
    <t>Replacement of Existing Deck with Trex Decking and Railings and Trex Rain Escape</t>
  </si>
  <si>
    <t>27-08-406-002-0000-023-627</t>
  </si>
  <si>
    <t>14724 GOLF ROAD</t>
  </si>
  <si>
    <t>BP-23-00343</t>
  </si>
  <si>
    <t>Driveway- Residential</t>
  </si>
  <si>
    <t>Kirer Residence</t>
  </si>
  <si>
    <t>Replace existing driveway.</t>
  </si>
  <si>
    <t>23-35-312-012-0000-066-791</t>
  </si>
  <si>
    <t>8700 SUNSHINE LANE</t>
  </si>
  <si>
    <t>BP-23-00251</t>
  </si>
  <si>
    <t>Ventura Residence</t>
  </si>
  <si>
    <t>Remove and replace driveway following existing footprint. No size change</t>
  </si>
  <si>
    <t>27-08-204-015-0000-023-3332</t>
  </si>
  <si>
    <t>14555 MORNINGSIDE ROAD</t>
  </si>
  <si>
    <t>BP-23-00332</t>
  </si>
  <si>
    <t>McDonald Residence</t>
  </si>
  <si>
    <t>Replace existing concrete driveway and side walkway with paver driveway and walkway; same size and dimensions</t>
  </si>
  <si>
    <t>27-29-402-026-0000-197-132960</t>
  </si>
  <si>
    <t>10636 MILLERS WAY</t>
  </si>
  <si>
    <t>BP-22-02983</t>
  </si>
  <si>
    <t>Perez Residence</t>
  </si>
  <si>
    <t>Remove Asphalt Driveway and Concrete Walkway to House and Replace with Pavers - NO SIZE CHANGE</t>
  </si>
  <si>
    <t>27-11-110-017-0000-049-4928</t>
  </si>
  <si>
    <t>14541 88TH AVENUE</t>
  </si>
  <si>
    <t>BP-23-00442</t>
  </si>
  <si>
    <t>Bafia Residence</t>
  </si>
  <si>
    <t>Replace concrete driveway, front and side walkway, and garage floor. No size changes.</t>
  </si>
  <si>
    <t>27-09-302-003-0000-052-14018</t>
  </si>
  <si>
    <t>14724 WEST AVENUE</t>
  </si>
  <si>
    <t>BP-23-00367</t>
  </si>
  <si>
    <t>Quatraro Residence</t>
  </si>
  <si>
    <t>Remove landscaping and widen driveway with pavers 8' wide by 31.5' long, not going beyond the sidewalk.</t>
  </si>
  <si>
    <t>27-30-316-002-0000-096-33270</t>
  </si>
  <si>
    <t>17425 WESTBROOK DRIVE</t>
  </si>
  <si>
    <t>BP-23-00370</t>
  </si>
  <si>
    <t>Knaperek Residence</t>
  </si>
  <si>
    <t>remove and replace driveway - size to remain the same</t>
  </si>
  <si>
    <t>27-02-306-016-0000-091-339</t>
  </si>
  <si>
    <t>8353 141ST STREET</t>
  </si>
  <si>
    <t>BP-23-00499</t>
  </si>
  <si>
    <t>Electrical Residential Permit</t>
  </si>
  <si>
    <t>Revelo Residence</t>
  </si>
  <si>
    <t>Install circuit for EV charger</t>
  </si>
  <si>
    <t>27-16-101-033-0000-236-150600</t>
  </si>
  <si>
    <t>10011 EL CAMENO RE'AL</t>
  </si>
  <si>
    <t>BP-23-00435</t>
  </si>
  <si>
    <t>Chavka Residence</t>
  </si>
  <si>
    <t>Install car charger in garage</t>
  </si>
  <si>
    <t>27-01-109-018-0000-038-582</t>
  </si>
  <si>
    <t>13601 MOHAWK LANE</t>
  </si>
  <si>
    <t>BP-23-00508</t>
  </si>
  <si>
    <t>Rhodes Residence</t>
  </si>
  <si>
    <t>Install electric vehicle charger.</t>
  </si>
  <si>
    <t>27-08-213-032-0000-023-13193</t>
  </si>
  <si>
    <t>10661 HOLLOW TREE ROAD</t>
  </si>
  <si>
    <t>BP-23-00331</t>
  </si>
  <si>
    <t>Abdessalam Residence</t>
  </si>
  <si>
    <t>Replace 100A panel 20 space, replace single standard switch or receptacle. Add switch leg to existing switch circuit. Diagnose stairway 3 way wiring. Troubleshoot electrical system to resolve flickering problem.</t>
  </si>
  <si>
    <t>27-09-302-033-0000-056-7542</t>
  </si>
  <si>
    <t>14801 HOLLY COURT</t>
  </si>
  <si>
    <t>BP-23-00321</t>
  </si>
  <si>
    <t>Environmental Technology</t>
  </si>
  <si>
    <t>Smilgiene Residence - Solar Panels</t>
  </si>
  <si>
    <t>Installation of roof top solar panels</t>
  </si>
  <si>
    <t>27-17-305-006-0000-109-22120</t>
  </si>
  <si>
    <t>15546 GLENLAKE DRIVE</t>
  </si>
  <si>
    <t>BP-23-00233</t>
  </si>
  <si>
    <t>Mitchel Residence - Solar Panels</t>
  </si>
  <si>
    <t>27-02-304-017-0000-091-6705</t>
  </si>
  <si>
    <t>14013 AVALON COURT</t>
  </si>
  <si>
    <t>BP-23-00480</t>
  </si>
  <si>
    <t>Loiseau Residence - Solar Panels</t>
  </si>
  <si>
    <t>27-29-207-011-0000-048-755</t>
  </si>
  <si>
    <t>10624 BLUE HERON DRIVE</t>
  </si>
  <si>
    <t>BP-23-00242</t>
  </si>
  <si>
    <t>Kroll Residence - Solar Panels</t>
  </si>
  <si>
    <t>27-15-404-001-0000-064-12948</t>
  </si>
  <si>
    <t>9101 BROOKSIDE COURT</t>
  </si>
  <si>
    <t>BP-23-00350</t>
  </si>
  <si>
    <t>Hamed Residence - Solar Panels</t>
  </si>
  <si>
    <t>27-02-201-053-0000-038-14354</t>
  </si>
  <si>
    <t>8015 TRAFALGAR COURT</t>
  </si>
  <si>
    <t>BP-23-00244</t>
  </si>
  <si>
    <t>Lozano Residence - Solar Panels</t>
  </si>
  <si>
    <t>27-17-404-013-0000-204-109890</t>
  </si>
  <si>
    <t>15524 SCOTSGLEN ROAD</t>
  </si>
  <si>
    <t>BP-23-00372</t>
  </si>
  <si>
    <t>Godlewska Residence - Solar Panels</t>
  </si>
  <si>
    <t>27-14-214-034-0000-029-5774</t>
  </si>
  <si>
    <t>8014 WHEELER DRIVE</t>
  </si>
  <si>
    <t>BP-23-00493</t>
  </si>
  <si>
    <t>Fences</t>
  </si>
  <si>
    <t>Carroll Residence</t>
  </si>
  <si>
    <t>Remove 6 foot high wood fence and replace with new green treated material 6 foot fence</t>
  </si>
  <si>
    <t>27-06-410-061-0000-114-50520</t>
  </si>
  <si>
    <t>11237 MELROSE COURT</t>
  </si>
  <si>
    <t>BP-23-00448</t>
  </si>
  <si>
    <t>Catania Residence</t>
  </si>
  <si>
    <t>Install Vinyl Fence</t>
  </si>
  <si>
    <t>27-13-111-010-0000-013-6887</t>
  </si>
  <si>
    <t>7667 SYCAMORE DRIVE</t>
  </si>
  <si>
    <t>BP-23-00382</t>
  </si>
  <si>
    <t>Jawan Residence</t>
  </si>
  <si>
    <t>6 foot PVC fence</t>
  </si>
  <si>
    <t>27-15-107-008-0000-057-2530</t>
  </si>
  <si>
    <t>15314 STRADFORD LANE</t>
  </si>
  <si>
    <t>BP-23-00340</t>
  </si>
  <si>
    <t>Fagan Residence</t>
  </si>
  <si>
    <t>install 6 ft vinyl fence, 1 gate</t>
  </si>
  <si>
    <t>27-15-210-011-0000-060-5996</t>
  </si>
  <si>
    <t>15226 ROYAL FOXHUNT ROAD</t>
  </si>
  <si>
    <t>BP-23-00345</t>
  </si>
  <si>
    <t>Rinkus Residence - Fence</t>
  </si>
  <si>
    <t>install 6 ft solid cedar fence</t>
  </si>
  <si>
    <t>27-14-410-023-0000-029-5268</t>
  </si>
  <si>
    <t>8024 SAWGRASS COURT</t>
  </si>
  <si>
    <t>BP-23-00507</t>
  </si>
  <si>
    <t>Boyce Residence</t>
  </si>
  <si>
    <t>Replace fence with 6 foot wood fence</t>
  </si>
  <si>
    <t>27-03-308-008-0000-035-1578</t>
  </si>
  <si>
    <t>13916 CATHERINE DRIVE</t>
  </si>
  <si>
    <t>BP-23-00379</t>
  </si>
  <si>
    <t>Davalos Residence</t>
  </si>
  <si>
    <t>fence</t>
  </si>
  <si>
    <t>27-03-303-024-0000-035-1684</t>
  </si>
  <si>
    <t>14043 CATHERINE DRIVE</t>
  </si>
  <si>
    <t>BP-23-00381</t>
  </si>
  <si>
    <t>Bolhuis Residence</t>
  </si>
  <si>
    <t>6 foot wood fence</t>
  </si>
  <si>
    <t>27-10-102-028-0000-026-1079</t>
  </si>
  <si>
    <t>9321 BIRCH STREET</t>
  </si>
  <si>
    <t>BP-23-00446</t>
  </si>
  <si>
    <t>Dudek Residence</t>
  </si>
  <si>
    <t>Install 5 Foot Aluminum Fence</t>
  </si>
  <si>
    <t>27-32-403-018-0000-025-23030</t>
  </si>
  <si>
    <t>18036 ALICE LANE</t>
  </si>
  <si>
    <t>BP-23-00202</t>
  </si>
  <si>
    <t>Jacqueline A Stafford</t>
  </si>
  <si>
    <t>6 ft Vinyl Fence</t>
  </si>
  <si>
    <t>27-32-106-004-0000-025-42710</t>
  </si>
  <si>
    <t>17620 ALLISON LANE</t>
  </si>
  <si>
    <t>BP-23-00341</t>
  </si>
  <si>
    <t>Kubien Residence - Fence</t>
  </si>
  <si>
    <t>install 5 ft aluminum ornamental fence with 2 gates</t>
  </si>
  <si>
    <t>27-15-412-018-0000-064-12876</t>
  </si>
  <si>
    <t>9151 DEWBERRY LANE</t>
  </si>
  <si>
    <t>BP-23-00409</t>
  </si>
  <si>
    <t>Fillipin Residence</t>
  </si>
  <si>
    <t>202' by 4' aluminum fence installation</t>
  </si>
  <si>
    <t>27-06-407-015-0000-021-10668</t>
  </si>
  <si>
    <t>14030 GREEN VALLEY DRIVE</t>
  </si>
  <si>
    <t>BP-23-00250</t>
  </si>
  <si>
    <t>Dewey Residence</t>
  </si>
  <si>
    <t>install 5 ft aluminum fence, black</t>
  </si>
  <si>
    <t>27-31-107-014-0000-007-14608</t>
  </si>
  <si>
    <t>11726 GREENFIELD DRIVE</t>
  </si>
  <si>
    <t>BP-23-00432</t>
  </si>
  <si>
    <t>Ayala Residence</t>
  </si>
  <si>
    <t>install 5 foot Aluminum fence with ball caps and gates</t>
  </si>
  <si>
    <t>27-08-105-028-0000-224-149540</t>
  </si>
  <si>
    <t>11030 DEER HAVEN LANE</t>
  </si>
  <si>
    <t>BP-23-00276</t>
  </si>
  <si>
    <t>O'Reilly Residence</t>
  </si>
  <si>
    <t>install 5 ft aluminum fence with gate</t>
  </si>
  <si>
    <t>27-17-403-002-0000-204-110570</t>
  </si>
  <si>
    <t>15708 HEATHERGLEN DRIVE</t>
  </si>
  <si>
    <t>BP-23-00484</t>
  </si>
  <si>
    <t>Jadallah Residence</t>
  </si>
  <si>
    <t>Installation of 5 foot Aluminum Fence</t>
  </si>
  <si>
    <t>27-05-317-003-0000-201-109640</t>
  </si>
  <si>
    <t>13921 FERMOY AVENUE</t>
  </si>
  <si>
    <t>BP-23-00312</t>
  </si>
  <si>
    <t>Kunhargi Residence</t>
  </si>
  <si>
    <t>install 5 ft aluminum fence</t>
  </si>
  <si>
    <t>27-08-110-011-0000-224-122020</t>
  </si>
  <si>
    <t>14349 DEER HAVEN LANE</t>
  </si>
  <si>
    <t>BP-23-00439</t>
  </si>
  <si>
    <t>Edders Residence</t>
  </si>
  <si>
    <t>Aluminum Fence installation</t>
  </si>
  <si>
    <t>27-23-102-003-0000-027-9165</t>
  </si>
  <si>
    <t>8720 161ST PLACE</t>
  </si>
  <si>
    <t>BP-23-00285</t>
  </si>
  <si>
    <t>Adibekian Residence - Corner Lot</t>
  </si>
  <si>
    <t>5 ft aluminum fence, corner lot</t>
  </si>
  <si>
    <t>27-29-309-027-0000-171-87300</t>
  </si>
  <si>
    <t>17123 POINTE DRIVE</t>
  </si>
  <si>
    <t>BP-23-00417</t>
  </si>
  <si>
    <t>Holoubek Residence</t>
  </si>
  <si>
    <t>Install 6 foot vinyl privacy fence</t>
  </si>
  <si>
    <t>27-02-302-004-0000-091-395</t>
  </si>
  <si>
    <t>13924 84TH AVENUE</t>
  </si>
  <si>
    <t>BP-23-00461</t>
  </si>
  <si>
    <t>Henning Residence</t>
  </si>
  <si>
    <t>Installation of 5 foot vinyl fence</t>
  </si>
  <si>
    <t>27-13-305-005-0000-013-2950</t>
  </si>
  <si>
    <t>7647 WHEELER DRIVE</t>
  </si>
  <si>
    <t>BP-23-00441</t>
  </si>
  <si>
    <t>Errico Residence</t>
  </si>
  <si>
    <t>Vinyl Fence Installation</t>
  </si>
  <si>
    <t>27-16-104-009-0000-056-1357</t>
  </si>
  <si>
    <t>10233 151ST STREET</t>
  </si>
  <si>
    <t>BP-23-00377</t>
  </si>
  <si>
    <t>Hardy Residence</t>
  </si>
  <si>
    <t>New fencing</t>
  </si>
  <si>
    <t>27-13-307-018-0000-088-3113</t>
  </si>
  <si>
    <t>7701 157TH STREET</t>
  </si>
  <si>
    <t>BP-23-00294</t>
  </si>
  <si>
    <t>Furnace-Air Conditioner Replacements</t>
  </si>
  <si>
    <t>Donlan Residence - Furnace Replacement</t>
  </si>
  <si>
    <t>Replace furnace</t>
  </si>
  <si>
    <t>27-13-316-008-1014-031-70610</t>
  </si>
  <si>
    <t>7831 157TH STREET 206</t>
  </si>
  <si>
    <t>BP-23-00434</t>
  </si>
  <si>
    <t>Pearson Residence</t>
  </si>
  <si>
    <t>replace existing furnace and heat pump in same location</t>
  </si>
  <si>
    <t>27-13-201-029-1070-013-12553</t>
  </si>
  <si>
    <t>7312 152ND STREET</t>
  </si>
  <si>
    <t>BP-23-00495</t>
  </si>
  <si>
    <t>Gbur Residence</t>
  </si>
  <si>
    <t>Install heat pump and furnace</t>
  </si>
  <si>
    <t>27-13-306-009-0000-013-2960</t>
  </si>
  <si>
    <t>7604 WHEELER DRIVE</t>
  </si>
  <si>
    <t>BP-23-00287</t>
  </si>
  <si>
    <t>Karrar Residence</t>
  </si>
  <si>
    <t>Replace furnace and A/C</t>
  </si>
  <si>
    <t>27-17-204-042-0000-232-134100</t>
  </si>
  <si>
    <t>10527 154TH PLACE 19B</t>
  </si>
  <si>
    <t>BP-23-00544</t>
  </si>
  <si>
    <t>Christel Residence</t>
  </si>
  <si>
    <t>Replace 2 air conditioners and 2 furnaces</t>
  </si>
  <si>
    <t>27-29-211-004-0000-048-11979</t>
  </si>
  <si>
    <t>16840 HIGHBUSH ROAD</t>
  </si>
  <si>
    <t>BP-23-00325</t>
  </si>
  <si>
    <t>Lewis Residence - Furnace Replacement</t>
  </si>
  <si>
    <t>27-02-407-056-0000-093-6681</t>
  </si>
  <si>
    <t>13952 STONEHENGE DRIVE</t>
  </si>
  <si>
    <t>BP-23-00438</t>
  </si>
  <si>
    <t>Karamihas Residence - Replacement Furnace</t>
  </si>
  <si>
    <t>27-10-417-012-1055-078-9945</t>
  </si>
  <si>
    <t>8977 DUBLIN STREET</t>
  </si>
  <si>
    <t>BP-23-00488</t>
  </si>
  <si>
    <t>Krout Residence - Furnace &amp; A/C</t>
  </si>
  <si>
    <t>Replace furnace and air conditioner.</t>
  </si>
  <si>
    <t>27-13-403-094-0000-013-4262</t>
  </si>
  <si>
    <t>7464 CASHEW DRIVE</t>
  </si>
  <si>
    <t>BP-23-00535</t>
  </si>
  <si>
    <t>Gleisner Residence: A/C</t>
  </si>
  <si>
    <t>Replace air conditioner</t>
  </si>
  <si>
    <t>27-29-303-003-0000-153-71680</t>
  </si>
  <si>
    <t>17340 DEER CREEK DRIVE</t>
  </si>
  <si>
    <t>BP-23-00558</t>
  </si>
  <si>
    <t>Theriault Residence Furncae &amp; A/C</t>
  </si>
  <si>
    <t>Replace furnace &amp; air conditioner</t>
  </si>
  <si>
    <t>23-34-405-002-0000-055-684</t>
  </si>
  <si>
    <t>8832 BRIARWOOD LANE</t>
  </si>
  <si>
    <t>BP-23-00291</t>
  </si>
  <si>
    <t>Generator</t>
  </si>
  <si>
    <t>Kuecher Residence</t>
  </si>
  <si>
    <t>Install Generac/Guardian 14,000 Watt Generator and 200 Amp ATS</t>
  </si>
  <si>
    <t>27-14-103-077-0000-085-8226</t>
  </si>
  <si>
    <t>15420 TEE BROOK DRIVE</t>
  </si>
  <si>
    <t>BP-22-02707</t>
  </si>
  <si>
    <t>Lawn Sprinkler</t>
  </si>
  <si>
    <t>Charleton Highlands Development</t>
  </si>
  <si>
    <t>Installation of Lawn Irrigation System</t>
  </si>
  <si>
    <t>27-22-323-017-0000-220-120870</t>
  </si>
  <si>
    <t>9438 MARIA LANE</t>
  </si>
  <si>
    <t>BP-22-02708</t>
  </si>
  <si>
    <t>Installation of Lawn Sprinkler System</t>
  </si>
  <si>
    <t>27-22-307-025-0000-220-120880</t>
  </si>
  <si>
    <t>9425 MARIA LANE</t>
  </si>
  <si>
    <t>BP-23-00501</t>
  </si>
  <si>
    <t>Coyle Custom Homes 10826 Frank Lane</t>
  </si>
  <si>
    <t>Complete installation of underground irrigation system.</t>
  </si>
  <si>
    <t>27-29-115-014-0000-216-116370</t>
  </si>
  <si>
    <t>10826 FRANK LANE</t>
  </si>
  <si>
    <t>BP-23-00478</t>
  </si>
  <si>
    <t>Patio</t>
  </si>
  <si>
    <t>Remove existing patio, level base, and reinstall pavers.</t>
  </si>
  <si>
    <t>BP-23-00497</t>
  </si>
  <si>
    <t>Mayer Residence</t>
  </si>
  <si>
    <t>Replace existing 12' x 12' concrete patio and step.</t>
  </si>
  <si>
    <t>27-31-203-050-0000-007-30930</t>
  </si>
  <si>
    <t>11207 MARLEY BROOK COURT</t>
  </si>
  <si>
    <t>BP-23-00298</t>
  </si>
  <si>
    <t>Quiriconi Residence</t>
  </si>
  <si>
    <t>Replace current concrete patio and walkway for new paver patio and walkway</t>
  </si>
  <si>
    <t>27-14-202-021-0000-029-5557</t>
  </si>
  <si>
    <t>15131 CAROL COURT</t>
  </si>
  <si>
    <t>BP-23-00533</t>
  </si>
  <si>
    <t>Pergola, Trellis, Patio Cover</t>
  </si>
  <si>
    <t>Village of Orland Park: Orland Woods Park</t>
  </si>
  <si>
    <t>Installation of ICON Park Pavillion and concrete pad.</t>
  </si>
  <si>
    <t>27-31-208-005-0000-131-82880</t>
  </si>
  <si>
    <t>11605 KILEY LANE</t>
  </si>
  <si>
    <t>BP-23-00532</t>
  </si>
  <si>
    <t>Village of Orland Park: Treetop Park</t>
  </si>
  <si>
    <t>Install ICON Park Pavillion and concrete pad.</t>
  </si>
  <si>
    <t>27-16-209-020-0000-086-82710</t>
  </si>
  <si>
    <t>15400 TREETOP DRIVE</t>
  </si>
  <si>
    <t>BP-22-03061</t>
  </si>
  <si>
    <t>Dimperio Residence</t>
  </si>
  <si>
    <t>Build Pergola over existing Patio on Existing Piers</t>
  </si>
  <si>
    <t>27-32-209-005-0000-152-73770</t>
  </si>
  <si>
    <t>10433 VENICE LANE</t>
  </si>
  <si>
    <t>BP-23-00127</t>
  </si>
  <si>
    <t>Sharma Residence</t>
  </si>
  <si>
    <t>Install new 9'x11' freestanding fiberglass pergola where existing one is.</t>
  </si>
  <si>
    <t>27-17-314-004-0000-168-85670</t>
  </si>
  <si>
    <t>10824 GLENLAKE DRIVE</t>
  </si>
  <si>
    <t>BP-23-00538</t>
  </si>
  <si>
    <t>Village of Orland Park: Georgetown Park</t>
  </si>
  <si>
    <t>Install ICON Park Pavillion and concrete pad</t>
  </si>
  <si>
    <t>27-22-119-001-0000-999-172250</t>
  </si>
  <si>
    <t>9400 PROVIDENCE SQUARE</t>
  </si>
  <si>
    <t>BP-23-00531</t>
  </si>
  <si>
    <t>Village of Orland Park: Saratoga Park</t>
  </si>
  <si>
    <t>27-21-203-049-0000-135-115700</t>
  </si>
  <si>
    <t>9704 161ST PLACE</t>
  </si>
  <si>
    <t>BP-23-00297</t>
  </si>
  <si>
    <t>Plumbing Permit Residential</t>
  </si>
  <si>
    <t>Kumar Residence</t>
  </si>
  <si>
    <t>Tub and vanity replacement</t>
  </si>
  <si>
    <t>27-10-414-007-1005-033-170170</t>
  </si>
  <si>
    <t>14949 LAKEVIEW DRIVE  #305</t>
  </si>
  <si>
    <t>BP-23-00356</t>
  </si>
  <si>
    <t>Georgiou Residence</t>
  </si>
  <si>
    <t>Remove meter bypass and pipe all connections form valve to meter with iron pipe per code and reconnect after the meter</t>
  </si>
  <si>
    <t>27-08-105-011-0000-143-62880</t>
  </si>
  <si>
    <t>11125 ALEXIS LANE</t>
  </si>
  <si>
    <t>BP-23-00483</t>
  </si>
  <si>
    <t>Cummings Residence</t>
  </si>
  <si>
    <t>Kitch sink line repair using 2" PVC</t>
  </si>
  <si>
    <t>27-09-306-030-0000-056-8395</t>
  </si>
  <si>
    <t>15048 HUNTINGTON COURT</t>
  </si>
  <si>
    <t>BP-23-00261</t>
  </si>
  <si>
    <t>Plumbing/Drain Tile With Connections</t>
  </si>
  <si>
    <t>Connolly Residence</t>
  </si>
  <si>
    <t>Install 68 feet of 4" perforated PVC yard drainage, connect to Village storm sewer catch basin</t>
  </si>
  <si>
    <t>27-08-102-005-0000-117-53930</t>
  </si>
  <si>
    <t>10836 CRYSTAL RIDGE COURT</t>
  </si>
  <si>
    <t>BP-23-00376</t>
  </si>
  <si>
    <t>Retaining Wall 3 Ft and Under</t>
  </si>
  <si>
    <t>Haberkern Residence</t>
  </si>
  <si>
    <t>Replace wood retaining wall with concrete block retaining wall.</t>
  </si>
  <si>
    <t>27-09-312-011-0000-094-7422</t>
  </si>
  <si>
    <t>10336 WOBURN COURT</t>
  </si>
  <si>
    <t>BP-23-00329</t>
  </si>
  <si>
    <t>Roof</t>
  </si>
  <si>
    <t>Zayed Residence - Roof</t>
  </si>
  <si>
    <t>remove and replace roof</t>
  </si>
  <si>
    <t>27-15-205-002-0000-057-6123</t>
  </si>
  <si>
    <t>15315 WINDSOR DRIVE</t>
  </si>
  <si>
    <t>BP-23-00266</t>
  </si>
  <si>
    <t>Ahmed Residence</t>
  </si>
  <si>
    <t>Tear off and replace roof and gutters</t>
  </si>
  <si>
    <t>27-18-203-015-0000-083-6</t>
  </si>
  <si>
    <t>11317 WILLOW CREEK LANE</t>
  </si>
  <si>
    <t>BP-23-00313</t>
  </si>
  <si>
    <t>Owayant Residence</t>
  </si>
  <si>
    <t>27-07-403-016-0000-077-13308</t>
  </si>
  <si>
    <t>80 WINDMILL ROAD</t>
  </si>
  <si>
    <t>BP-23-00416</t>
  </si>
  <si>
    <t>Pisarik Residence</t>
  </si>
  <si>
    <t>tear off and relpace roof</t>
  </si>
  <si>
    <t>27-13-307-033-0000-089-3088</t>
  </si>
  <si>
    <t>7642 157TH PLACE</t>
  </si>
  <si>
    <t>BP-23-00397</t>
  </si>
  <si>
    <t>Toures Residence</t>
  </si>
  <si>
    <t>27-26-110-011-0000-027-8880</t>
  </si>
  <si>
    <t>8740 170TH STREET</t>
  </si>
  <si>
    <t>BP-23-00386</t>
  </si>
  <si>
    <t>Rapacki Residence</t>
  </si>
  <si>
    <t>Tear off and re-roof shingled sections and replace 2 skylights</t>
  </si>
  <si>
    <t>27-30-204-002-0000-087-56250</t>
  </si>
  <si>
    <t>11441 170TH STREET</t>
  </si>
  <si>
    <t>BP-23-00539</t>
  </si>
  <si>
    <t>Smith Residence</t>
  </si>
  <si>
    <t>Tear down and Re-roof</t>
  </si>
  <si>
    <t>27-29-315-002-0000-171-87690</t>
  </si>
  <si>
    <t>10920 ANTELOPE LANE</t>
  </si>
  <si>
    <t>BP-23-00545</t>
  </si>
  <si>
    <t>Lattanzio Residence</t>
  </si>
  <si>
    <t>Tear off and replace roof, with 3 skylights</t>
  </si>
  <si>
    <t>27-08-301-044-0000-176-89630</t>
  </si>
  <si>
    <t>10920 CRYSTAL MEADOW COURT</t>
  </si>
  <si>
    <t>BP-23-00385</t>
  </si>
  <si>
    <t>Chan Residence</t>
  </si>
  <si>
    <t>27-06-307-003-0000-047-91800</t>
  </si>
  <si>
    <t>14119 OLDHAM ROAD</t>
  </si>
  <si>
    <t>BP-23-00346</t>
  </si>
  <si>
    <t>Freddie Mac Home Steps</t>
  </si>
  <si>
    <t>27-23-106-008-0000-027-12171</t>
  </si>
  <si>
    <t>8620 163RD STREET</t>
  </si>
  <si>
    <t>BP-23-00361</t>
  </si>
  <si>
    <t>Burke Residence</t>
  </si>
  <si>
    <t>Tear off and replace roof; 1 skylight</t>
  </si>
  <si>
    <t>27-11-406-015-0000-079-36620</t>
  </si>
  <si>
    <t>15012 81ST COURT</t>
  </si>
  <si>
    <t>BP-23-00149</t>
  </si>
  <si>
    <t>Viohl Residence</t>
  </si>
  <si>
    <t>Replace roof &amp; downspout.</t>
  </si>
  <si>
    <t>27-02-410-020-0000-038-6836</t>
  </si>
  <si>
    <t>14100 CAMDEN DRIVE</t>
  </si>
  <si>
    <t>BP-23-00450</t>
  </si>
  <si>
    <t>Rosen Residence</t>
  </si>
  <si>
    <t>27-30-309-031-0000-007-963</t>
  </si>
  <si>
    <t>11729 BROOK HILL DRIVE</t>
  </si>
  <si>
    <t>BP-23-00364</t>
  </si>
  <si>
    <t>Wysocki Residence</t>
  </si>
  <si>
    <t>Replace roof</t>
  </si>
  <si>
    <t>27-03-310-023-0000-035-1659</t>
  </si>
  <si>
    <t>14107 CHARLESTON DRIVE</t>
  </si>
  <si>
    <t>BP-23-00352</t>
  </si>
  <si>
    <t>Carberry Residence</t>
  </si>
  <si>
    <t>Tear off and replace roof with gutters.</t>
  </si>
  <si>
    <t>27-03-110-017-0000-044-437</t>
  </si>
  <si>
    <t>13747 CAROLINA LANE</t>
  </si>
  <si>
    <t>BP-23-00299</t>
  </si>
  <si>
    <t>Svabek Residence</t>
  </si>
  <si>
    <t>Tear off and replace roof, with 7 skylights</t>
  </si>
  <si>
    <t>27-18-105-012-0000-002-14433</t>
  </si>
  <si>
    <t>11820 ARBOR DRIVE</t>
  </si>
  <si>
    <t>BP-23-00554</t>
  </si>
  <si>
    <t>27-10-205-001-0000-026-4595</t>
  </si>
  <si>
    <t>14641 BIRCH STREET</t>
  </si>
  <si>
    <t>BP-23-00504</t>
  </si>
  <si>
    <t>Finlayson Residence</t>
  </si>
  <si>
    <t>partial roof replacement (12 x 12), gutters and fascia</t>
  </si>
  <si>
    <t>27-01-302-004-0000-038-60800</t>
  </si>
  <si>
    <t>7940 BINFORD DRIVE</t>
  </si>
  <si>
    <t>BP-23-00403</t>
  </si>
  <si>
    <t>Shea Residence</t>
  </si>
  <si>
    <t>tear off and replace roof and gutters</t>
  </si>
  <si>
    <t>27-02-103-007-0000-092-7643</t>
  </si>
  <si>
    <t>8522 FIR STREET</t>
  </si>
  <si>
    <t>BP-23-00362</t>
  </si>
  <si>
    <t>Lally Residence</t>
  </si>
  <si>
    <t>Tear off and replace roof and gutters, with 3 skylights</t>
  </si>
  <si>
    <t>27-29-304-012-0000-153-71620</t>
  </si>
  <si>
    <t>17329 DEER CREEK DRIVE</t>
  </si>
  <si>
    <t>BP-23-00307</t>
  </si>
  <si>
    <t>Cunningham Residence</t>
  </si>
  <si>
    <t>Tear off and replace roof and gutters, with 3 skylights.</t>
  </si>
  <si>
    <t>27-29-303-002-0000-153-71690</t>
  </si>
  <si>
    <t>17332 DEER CREEK DRIVE</t>
  </si>
  <si>
    <t>BP-23-00306</t>
  </si>
  <si>
    <t>Gleisner Residence</t>
  </si>
  <si>
    <t>BP-23-00468</t>
  </si>
  <si>
    <t>Spengler Residence</t>
  </si>
  <si>
    <t>Tear down and re-roof</t>
  </si>
  <si>
    <t>27-14-410-028-0000-029-5261</t>
  </si>
  <si>
    <t>8043 SAWGRASS COURT</t>
  </si>
  <si>
    <t>BP-23-00492</t>
  </si>
  <si>
    <t>Stachon Residence</t>
  </si>
  <si>
    <t>Tear off and replace roof and gutters.</t>
  </si>
  <si>
    <t>27-15-214-026-0000-060-6001</t>
  </si>
  <si>
    <t>15310 ROYAL FOXHUNT ROAD</t>
  </si>
  <si>
    <t>BP-23-00534</t>
  </si>
  <si>
    <t>Vladu Residence</t>
  </si>
  <si>
    <t>Tear off and Re-roof</t>
  </si>
  <si>
    <t>27-32-407-008-0000-025-8777</t>
  </si>
  <si>
    <t>10725 VOSS DRIVE</t>
  </si>
  <si>
    <t>BP-23-00348</t>
  </si>
  <si>
    <t>Kucinskas Residence</t>
  </si>
  <si>
    <t>27-15-417-005-0000-032-12893</t>
  </si>
  <si>
    <t>15711 TORREY PINES DRIVE</t>
  </si>
  <si>
    <t>BP-23-00429</t>
  </si>
  <si>
    <t>Jallouqa Residence</t>
  </si>
  <si>
    <t>Tear down and reroof</t>
  </si>
  <si>
    <t>27-08-402-035-0000-023-9821</t>
  </si>
  <si>
    <t>10661 VALLEY COURT</t>
  </si>
  <si>
    <t>BP-23-00514</t>
  </si>
  <si>
    <t>Steinberg Residence</t>
  </si>
  <si>
    <t>Tear off and Re-Roof</t>
  </si>
  <si>
    <t>27-03-219-020-0000-128-2698</t>
  </si>
  <si>
    <t>9038 PINE STREET</t>
  </si>
  <si>
    <t>BP-23-00528</t>
  </si>
  <si>
    <t>Jablecki Residence</t>
  </si>
  <si>
    <t>Tear off and re-roof, installing 2 skylights</t>
  </si>
  <si>
    <t>27-30-202-010-0000-087-56030</t>
  </si>
  <si>
    <t>11317 PINECREST CIRCLE</t>
  </si>
  <si>
    <t>BP-23-00559</t>
  </si>
  <si>
    <t>Leibfried Residence</t>
  </si>
  <si>
    <t>Replace roof only</t>
  </si>
  <si>
    <t>27-02-202-005-0000-038-2269</t>
  </si>
  <si>
    <t>8214 LEGEND LANE</t>
  </si>
  <si>
    <t>BP-23-00465</t>
  </si>
  <si>
    <t>Kowalski Residence</t>
  </si>
  <si>
    <t>Tear off and Re-Roof, replace 1 skylight</t>
  </si>
  <si>
    <t>27-15-415-008-0000-064-12833</t>
  </si>
  <si>
    <t>8960 MERION DRIVE</t>
  </si>
  <si>
    <t>BP-23-00342</t>
  </si>
  <si>
    <t>Yakutis Residence</t>
  </si>
  <si>
    <t>27-01-107-040-0000-038-505</t>
  </si>
  <si>
    <t>13640 MOHAWK LANE</t>
  </si>
  <si>
    <t>BP-23-00498</t>
  </si>
  <si>
    <t>Mangan Residence</t>
  </si>
  <si>
    <t>Tear off and reroof and replacing 1 skylight</t>
  </si>
  <si>
    <t>27-09-308-017-0000-052-7491</t>
  </si>
  <si>
    <t>14949 HIGHLAND AVENUE</t>
  </si>
  <si>
    <t>BP-23-00561</t>
  </si>
  <si>
    <t>Ocampo Residence</t>
  </si>
  <si>
    <t>27-13-310-022-0000-031-34340</t>
  </si>
  <si>
    <t>7843 KEYSTONE ROAD</t>
  </si>
  <si>
    <t>BP-23-00314</t>
  </si>
  <si>
    <t>Sewer Repair</t>
  </si>
  <si>
    <t>Doogan Residence</t>
  </si>
  <si>
    <t>Emergency sewer repair. Correct 4" cast iron pipe that has sheered off at house foundation and install cleanout.</t>
  </si>
  <si>
    <t>27-08-402-018-0000-023-607</t>
  </si>
  <si>
    <t>10460 TIMBERLINE COURT</t>
  </si>
  <si>
    <t>BP-23-00269</t>
  </si>
  <si>
    <t>Lufrano Residence</t>
  </si>
  <si>
    <t>Sewer Repair, more than 5 feet from house</t>
  </si>
  <si>
    <t>27-09-122-029-0000-052-14228</t>
  </si>
  <si>
    <t>14645 RIDGE AVENUE</t>
  </si>
  <si>
    <t>BP-23-00288</t>
  </si>
  <si>
    <t>Wilson Residence</t>
  </si>
  <si>
    <t>Install outside cleanout access and liner</t>
  </si>
  <si>
    <t>27-14-407-007-0000-029-5304</t>
  </si>
  <si>
    <t>15665 82ND AVENUE</t>
  </si>
  <si>
    <t>BP-23-00206</t>
  </si>
  <si>
    <t>Sheds</t>
  </si>
  <si>
    <t>WWP - 8610 167th Shed Without Permit</t>
  </si>
  <si>
    <t>27-26-105-007-0000-027-8938</t>
  </si>
  <si>
    <t>8610 167TH PLACE</t>
  </si>
  <si>
    <t>BP-22-00431</t>
  </si>
  <si>
    <t>Musleh Residence</t>
  </si>
  <si>
    <t>Build DIY Shed</t>
  </si>
  <si>
    <t>27-15-203-009-0000-057-6117</t>
  </si>
  <si>
    <t>15233 WINDSOR DRIVE</t>
  </si>
  <si>
    <t>BP-23-00252</t>
  </si>
  <si>
    <t>Stafford Residence</t>
  </si>
  <si>
    <t>Prefabricated shed from Everlast. Concrete slab being poured by homeowner.</t>
  </si>
  <si>
    <t>BP-23-00523</t>
  </si>
  <si>
    <t>Siding, Gutters and Fascia</t>
  </si>
  <si>
    <t>Kanan Residence</t>
  </si>
  <si>
    <t>Replace siding</t>
  </si>
  <si>
    <t>27-31-105-005-0000-007-8600</t>
  </si>
  <si>
    <t>11744 CRANNA COURT</t>
  </si>
  <si>
    <t>BP-23-00303</t>
  </si>
  <si>
    <t>Ward Residence</t>
  </si>
  <si>
    <t>27-30-306-003-0000-007-918</t>
  </si>
  <si>
    <t>11621 BROOKSHIRE DRIVE</t>
  </si>
  <si>
    <t>BP-23-00560</t>
  </si>
  <si>
    <t>Brobst Residence</t>
  </si>
  <si>
    <t>Replace soffit, fascia, &amp; gutters</t>
  </si>
  <si>
    <t>27-01-108-005-0000-038-536</t>
  </si>
  <si>
    <t>7820 DAKOTA LANE</t>
  </si>
  <si>
    <t>BP-23-00487</t>
  </si>
  <si>
    <t>10508 Golf Road Siding</t>
  </si>
  <si>
    <t>Replace siding, same product, style, and color.</t>
  </si>
  <si>
    <t>27-08-210-036-0000-023-3298</t>
  </si>
  <si>
    <t>10508 GOLF ROAD</t>
  </si>
  <si>
    <t>BP-23-00467</t>
  </si>
  <si>
    <t>Murphy Residence</t>
  </si>
  <si>
    <t>Replace siding. Same product, style, and color.</t>
  </si>
  <si>
    <t>27-08-210-035-0000-023-3296</t>
  </si>
  <si>
    <t>10510 GOLF ROAD</t>
  </si>
  <si>
    <t>BP-23-00471</t>
  </si>
  <si>
    <t>Sink Residence</t>
  </si>
  <si>
    <t>Replace existing siding; same product, style, and color.</t>
  </si>
  <si>
    <t>27-08-210-033-0000-023-3292</t>
  </si>
  <si>
    <t>10518 GOLF ROAD</t>
  </si>
  <si>
    <t>BP-23-00469</t>
  </si>
  <si>
    <t>Sonnenbeg Residence</t>
  </si>
  <si>
    <t>27-08-210-022-0000-023-3274</t>
  </si>
  <si>
    <t>10604 GOLF ROAD</t>
  </si>
  <si>
    <t>BP-23-00360</t>
  </si>
  <si>
    <t>Garfield Residence</t>
  </si>
  <si>
    <t>Siding replacement. Same product, style, and color.</t>
  </si>
  <si>
    <t>27-08-209-025-0000-023-3226</t>
  </si>
  <si>
    <t>14506 GOLF ROAD</t>
  </si>
  <si>
    <t>BP-23-00355</t>
  </si>
  <si>
    <t>Bovino Residence</t>
  </si>
  <si>
    <t>Replace siding, soffit, fascia, and gutters. Same product, style, and color.</t>
  </si>
  <si>
    <t>27-08-211-014-0000-023-3223</t>
  </si>
  <si>
    <t>14513 GOLF ROAD</t>
  </si>
  <si>
    <t>BP-23-00466</t>
  </si>
  <si>
    <t>Davies Residence</t>
  </si>
  <si>
    <t>Replace vinyl siding on house to match new garage addition.</t>
  </si>
  <si>
    <t>27-09-309-007-0000-056-7387</t>
  </si>
  <si>
    <t>10243 HYACINTH DRIVE</t>
  </si>
  <si>
    <t>BP-23-00232</t>
  </si>
  <si>
    <t>Karbo Residence</t>
  </si>
  <si>
    <t>Install new siding, soffits, fascia, gutters, and downspouts.</t>
  </si>
  <si>
    <t>27-32-202-005-0000-152-69770</t>
  </si>
  <si>
    <t>10432 SANTA CRUZ LANE</t>
  </si>
  <si>
    <t>BP-23-00547</t>
  </si>
  <si>
    <t>Wasik Residence</t>
  </si>
  <si>
    <t>Replace siding on house</t>
  </si>
  <si>
    <t>27-14-206-016-0000-029-5700</t>
  </si>
  <si>
    <t>8227 ST. ANDREWS DRIVE</t>
  </si>
  <si>
    <t>BP-23-00502</t>
  </si>
  <si>
    <t>Nosek Residence</t>
  </si>
  <si>
    <t>Soffit repair
03-27-23 per Dana Nosek - soffit and gutter replacement - not repair</t>
  </si>
  <si>
    <t>27-31-107-018-0000-131-49370</t>
  </si>
  <si>
    <t>17524 MAYHER DRIVE</t>
  </si>
  <si>
    <t>BP-23-00489</t>
  </si>
  <si>
    <t>Hargesheimer Residence</t>
  </si>
  <si>
    <t>Replace Siding No change in color, size, or type</t>
  </si>
  <si>
    <t>27-08-204-014-0000-023-3333</t>
  </si>
  <si>
    <t>14551 MORNINGSIDE ROAD</t>
  </si>
  <si>
    <t>BP-23-00328</t>
  </si>
  <si>
    <t>Zayed Residence - Siding</t>
  </si>
  <si>
    <t>remove and replace siding</t>
  </si>
  <si>
    <t>BP-23-00445</t>
  </si>
  <si>
    <t>Soni Residence</t>
  </si>
  <si>
    <t>New siding on house</t>
  </si>
  <si>
    <t>27-22-117-029-0000-169-86490</t>
  </si>
  <si>
    <t>9433 GEORGETOWN SQUARE</t>
  </si>
  <si>
    <t>BP-23-00542</t>
  </si>
  <si>
    <t>Nwazota Residence</t>
  </si>
  <si>
    <t>Install new siding and shingles (shingles around chimney only) to flash the roof to siding transition. Replace existing gutters and downspouts from front eave. Replace existing fascia on right front eave.</t>
  </si>
  <si>
    <t>27-17-403-008-0000-204-110530</t>
  </si>
  <si>
    <t>15656 HEATHERGLEN DRIVE</t>
  </si>
  <si>
    <t>BP-23-00490</t>
  </si>
  <si>
    <t>Water Heater Residential</t>
  </si>
  <si>
    <t>Jiminez Residence</t>
  </si>
  <si>
    <t>Replace water heater.</t>
  </si>
  <si>
    <t>27-15-107-007-0000-057-2528</t>
  </si>
  <si>
    <t>15308 STRADFORD LANE</t>
  </si>
  <si>
    <t>BP-23-00455</t>
  </si>
  <si>
    <t>Bush Residence</t>
  </si>
  <si>
    <t>Water Heater Replacement</t>
  </si>
  <si>
    <t>27-14-109-083-0000-060-8080</t>
  </si>
  <si>
    <t>8693 RAINTREE LANE</t>
  </si>
  <si>
    <t>BP-23-00519</t>
  </si>
  <si>
    <t>Swanson Residence</t>
  </si>
  <si>
    <t>Replace 2 Water Heaters</t>
  </si>
  <si>
    <t>27-31-305-002-0000-156-75370</t>
  </si>
  <si>
    <t>11611 TWIN LAKES DRIVE</t>
  </si>
  <si>
    <t>BP-23-00522</t>
  </si>
  <si>
    <t>Michalek Residence</t>
  </si>
  <si>
    <t>Emergency water heater replacement</t>
  </si>
  <si>
    <t>27-03-411-004-0000-017-6276</t>
  </si>
  <si>
    <t>14045 TERRY DRIVE</t>
  </si>
  <si>
    <t>BP-23-00510</t>
  </si>
  <si>
    <t>Windows, Doors</t>
  </si>
  <si>
    <t>Thornhill Residence</t>
  </si>
  <si>
    <t>Installation of 33 windows, no change to size</t>
  </si>
  <si>
    <t>27-14-202-038-0000-029-5569</t>
  </si>
  <si>
    <t>15105 SUNSET RIDGE DRIVE</t>
  </si>
  <si>
    <t>BP-23-00464</t>
  </si>
  <si>
    <t>Repka Residence</t>
  </si>
  <si>
    <t>Replace 2 sliding patio doors</t>
  </si>
  <si>
    <t>BP-23-00515</t>
  </si>
  <si>
    <t>Nega Residence</t>
  </si>
  <si>
    <t>Replace 18 windows</t>
  </si>
  <si>
    <t>27-22-305-013-0000-112-21770</t>
  </si>
  <si>
    <t>16561 SETON PLACE</t>
  </si>
  <si>
    <t>BP-23-00447</t>
  </si>
  <si>
    <t>Carey Residence</t>
  </si>
  <si>
    <t>Replace 7 windows; no modifications, exterior color white</t>
  </si>
  <si>
    <t>27-30-413-012-0000-007-8691</t>
  </si>
  <si>
    <t>17235 LAKEBROOK DRIVE</t>
  </si>
  <si>
    <t>BP-23-00365</t>
  </si>
  <si>
    <t>Uher Residence</t>
  </si>
  <si>
    <t>Replace all windows in home</t>
  </si>
  <si>
    <t>27-03-222-014-0000-128-2637</t>
  </si>
  <si>
    <t>13808 LINCOLNSHIRE DRIVE</t>
  </si>
  <si>
    <t>BP-23-00472</t>
  </si>
  <si>
    <t>Haran Residence</t>
  </si>
  <si>
    <t>Replace 1 window, like for like</t>
  </si>
  <si>
    <t>27-10-420-003-0000-033-13270</t>
  </si>
  <si>
    <t>9333 MONTGOMERY DRIVE</t>
  </si>
  <si>
    <t>BP-23-00548</t>
  </si>
  <si>
    <t>Woodlock Residence</t>
  </si>
  <si>
    <t>replace 21 windows in 7 openings</t>
  </si>
  <si>
    <t>27-08-205-008-0000-023-3134</t>
  </si>
  <si>
    <t>14600 MORNINGSIDE ROAD</t>
  </si>
  <si>
    <t>BP-23-00311</t>
  </si>
  <si>
    <t>Arredondo Residence</t>
  </si>
  <si>
    <t>Replace entry door with no structural changes.</t>
  </si>
  <si>
    <t>27-32-210-014-0000-025-79670</t>
  </si>
  <si>
    <t>10439 RACHEL LANE</t>
  </si>
  <si>
    <t>BP-23-00302</t>
  </si>
  <si>
    <t>Walsh Residence</t>
  </si>
  <si>
    <t>Replace 15 windows and 1 sliding glass door. Same size, like for like, with no structural changes.</t>
  </si>
  <si>
    <t>27-32-210-011-0000-025-79740</t>
  </si>
  <si>
    <t>10503 RACHEL LANE</t>
  </si>
  <si>
    <t>BP-23-00292</t>
  </si>
  <si>
    <t>Glotz Residence</t>
  </si>
  <si>
    <t>Replace 5 casement windows. Same style, dimensions, and exterior color</t>
  </si>
  <si>
    <t>27-32-218-006-1045-025-82780</t>
  </si>
  <si>
    <t>10645 RACHEL LANE</t>
  </si>
  <si>
    <t>BP-23-00295</t>
  </si>
  <si>
    <t>McLaughlin Residence</t>
  </si>
  <si>
    <t>Replace 2 entry doors, no modifications</t>
  </si>
  <si>
    <t>27-09-123-003-0000-052-11823</t>
  </si>
  <si>
    <t>14525 OAKLEY AVENUE</t>
  </si>
  <si>
    <t>BP-23-00430</t>
  </si>
  <si>
    <t>Hynes Residence</t>
  </si>
  <si>
    <t>Replace 4 windows on second floor, no structural changes</t>
  </si>
  <si>
    <t>27-09-123-011-0000-052-11811</t>
  </si>
  <si>
    <t>14635 OAKLEY AVENUE</t>
  </si>
  <si>
    <t>BP-23-00396</t>
  </si>
  <si>
    <t>Marini Residence</t>
  </si>
  <si>
    <t>Replace 3 windows and 1 entry door with a sidelight, match existing everything.</t>
  </si>
  <si>
    <t>27-13-401-029-1025-018-9328</t>
  </si>
  <si>
    <t>15614 PETUNIA COURT</t>
  </si>
  <si>
    <t>BP-23-00168</t>
  </si>
  <si>
    <t>Vehe Residence</t>
  </si>
  <si>
    <t>Replace entry door</t>
  </si>
  <si>
    <t>27-18-105-029-0000-002-9587</t>
  </si>
  <si>
    <t>11920 PINE GROVE COURT</t>
  </si>
  <si>
    <t>BP-23-00456</t>
  </si>
  <si>
    <t>Klimczak Residence</t>
  </si>
  <si>
    <t>replace 1 window, no size or color change</t>
  </si>
  <si>
    <t>27-15-220-002-0000-057-6164</t>
  </si>
  <si>
    <t>9105 KENSINGTON WAY</t>
  </si>
  <si>
    <t>BP-23-00357</t>
  </si>
  <si>
    <t>Calderone Residence</t>
  </si>
  <si>
    <t>Window replacement. Same style, size, and color; no changes.</t>
  </si>
  <si>
    <t>27-08-210-034-0000-023-3295</t>
  </si>
  <si>
    <t>10512 GOLF ROAD</t>
  </si>
  <si>
    <t>BP-23-00475</t>
  </si>
  <si>
    <t>Replace 4 windows, like for like</t>
  </si>
  <si>
    <t>BP-23-00452</t>
  </si>
  <si>
    <t>Noonan Residence</t>
  </si>
  <si>
    <t>Replace 2 windows, no size or color change</t>
  </si>
  <si>
    <t>27-32-400-029-1064-025-18920</t>
  </si>
  <si>
    <t>10603 EAGLE RIDGE DRIVE</t>
  </si>
  <si>
    <t>BP-23-00551</t>
  </si>
  <si>
    <t>Georgaeopoulos Residence</t>
  </si>
  <si>
    <t>Replace 15 windows, like for like.</t>
  </si>
  <si>
    <t>27-29-306-003-0000-153-70410</t>
  </si>
  <si>
    <t>17351 ELK DRIVE</t>
  </si>
  <si>
    <t>BP-23-00335</t>
  </si>
  <si>
    <t>Menza Residence</t>
  </si>
  <si>
    <t>Replace 3 windows, no modifications</t>
  </si>
  <si>
    <t>27-11-203-031-0000-093-13558</t>
  </si>
  <si>
    <t>14437 BROMLEY STREET</t>
  </si>
  <si>
    <t>BP-23-00296</t>
  </si>
  <si>
    <t>Martin Residence</t>
  </si>
  <si>
    <t>Replace patio door. No size, style, or exterior color change.</t>
  </si>
  <si>
    <t>27-31-203-032-0000-008-8856</t>
  </si>
  <si>
    <t>11248 CAMERON PARKWAY</t>
  </si>
  <si>
    <t>BP-23-00453</t>
  </si>
  <si>
    <t>Renje Residence</t>
  </si>
  <si>
    <t>Replace 1 patio door and 4 windows, no size or color change.</t>
  </si>
  <si>
    <t>27-23-117-041-1049-116-35520</t>
  </si>
  <si>
    <t>16048 CRYSTAL CREEK DRIVE 1A</t>
  </si>
  <si>
    <t>BP-23-00454</t>
  </si>
  <si>
    <t>Lkon Residence</t>
  </si>
  <si>
    <t>Replace 5 windows and 1 patio door, no size or color change</t>
  </si>
  <si>
    <t>27-10-216-010-1037-073-4676</t>
  </si>
  <si>
    <t>8808 CLEARVIEW DRIVE</t>
  </si>
  <si>
    <t>BP-23-00327</t>
  </si>
  <si>
    <t>Replace exterior front door</t>
  </si>
  <si>
    <t>BP-23-00553</t>
  </si>
  <si>
    <t>Dhiman Residence</t>
  </si>
  <si>
    <t>Replace 6 windows.</t>
  </si>
  <si>
    <t>27-32-209-019-0000-025-79040</t>
  </si>
  <si>
    <t>10458 AMBER LANE</t>
  </si>
  <si>
    <t>BP-23-00437</t>
  </si>
  <si>
    <t>Olson Residence</t>
  </si>
  <si>
    <t>Window Replacement</t>
  </si>
  <si>
    <t>27-29-221-015-0000-148-70150</t>
  </si>
  <si>
    <t>17058 AUSTIN LANE</t>
  </si>
  <si>
    <t>BP-23-00253</t>
  </si>
  <si>
    <t>Sheehan Residence</t>
  </si>
  <si>
    <t>Replace 5 windows, like for like; no size, style, or color changes</t>
  </si>
  <si>
    <t>27-22-113-009-1006-145-72200</t>
  </si>
  <si>
    <t>16040 BOARDWALK LANE 2B</t>
  </si>
  <si>
    <t>BP-23-00482</t>
  </si>
  <si>
    <t>McGrath Residence</t>
  </si>
  <si>
    <t>Replace 2 3lite casements and 4 2lite sliders. Replacing same for same. No change in size opening. Vinyl windows, foam insulation</t>
  </si>
  <si>
    <t>27-14-212-033-0000-029-5646</t>
  </si>
  <si>
    <t>8029 BOB-O-LINK ROAD</t>
  </si>
  <si>
    <t>BP-23-00358</t>
  </si>
  <si>
    <t>Davis Residence</t>
  </si>
  <si>
    <t>Replace 22 windows in existing openings</t>
  </si>
  <si>
    <t>27-13-310-032-0000-031-34580</t>
  </si>
  <si>
    <t>7842 BRAELOCH COURT</t>
  </si>
  <si>
    <t>BP-23-00384</t>
  </si>
  <si>
    <t>replace 1 entry door and 1 storm door in existing openings</t>
  </si>
  <si>
    <t>BP-23-00415</t>
  </si>
  <si>
    <t>Jaber Residence</t>
  </si>
  <si>
    <t>Remove and replace 13 windows, same size like for like</t>
  </si>
  <si>
    <t>27-29-422-006-0000-118-94060</t>
  </si>
  <si>
    <t>10411 BUCK DRIVE</t>
  </si>
  <si>
    <t>BP-22-02500</t>
  </si>
  <si>
    <t>Kostrzewa Residence</t>
  </si>
  <si>
    <t>replace windows and replace bricks with new stone</t>
  </si>
  <si>
    <t>27-29-422-022-0000-118-94230</t>
  </si>
  <si>
    <t>17234 BUCK DRIVE</t>
  </si>
  <si>
    <t>BP-23-00286</t>
  </si>
  <si>
    <t>Replace 2 windows and 1 patio door; no dimension, style, or color change.</t>
  </si>
  <si>
    <t>27-17-408-020-0000-204-110380</t>
  </si>
  <si>
    <t>15809 SCOTSGLEN ROAD</t>
  </si>
  <si>
    <t>BP-23-00389</t>
  </si>
  <si>
    <t>Wolniakowski Residence</t>
  </si>
  <si>
    <t>Replace 2 windows; like for like. No style, dimension, or color changes.</t>
  </si>
  <si>
    <t>27-32-313-004-1005-189-105350</t>
  </si>
  <si>
    <t>11131 WATERS EDGE DRIVE 2A</t>
  </si>
  <si>
    <t>BP-23-00102</t>
  </si>
  <si>
    <t>Otto Residence</t>
  </si>
  <si>
    <t>Install patio door; same size and color.</t>
  </si>
  <si>
    <t>27-03-400-054-1028-000-128930</t>
  </si>
  <si>
    <t>9008 140TH STREET 1D</t>
  </si>
  <si>
    <t>BP-23-00517</t>
  </si>
  <si>
    <t>Chichi Residence</t>
  </si>
  <si>
    <t>Replace 3 windows and 1 patio door, same color and size.</t>
  </si>
  <si>
    <t>27-09-214-045-1006-052-170080</t>
  </si>
  <si>
    <t>14340 JEFFERSON AVENUE 3S</t>
  </si>
  <si>
    <t>BP-23-00506</t>
  </si>
  <si>
    <t>Elmore Residence</t>
  </si>
  <si>
    <t>replacement of rear sliding patio doors</t>
  </si>
  <si>
    <t>27-02-117-018-0000-091-7663</t>
  </si>
  <si>
    <t>8350 138TH PLACE</t>
  </si>
  <si>
    <t>BP-23-00305</t>
  </si>
  <si>
    <t>Huestis Residence</t>
  </si>
  <si>
    <t>Replace front entry door.</t>
  </si>
  <si>
    <t>27-29-213-006-0000-048-29660</t>
  </si>
  <si>
    <t>10509 WOOD DUCK LANE</t>
  </si>
  <si>
    <t>BP-23-00347</t>
  </si>
  <si>
    <t>Maher Residence</t>
  </si>
  <si>
    <t>Replace 4 windows with no structural changes</t>
  </si>
  <si>
    <t>27-14-315-005-0000-029-12348</t>
  </si>
  <si>
    <t>8518 157TH STREET</t>
  </si>
  <si>
    <t>BP-23-00443</t>
  </si>
  <si>
    <t>Bozeman Residence</t>
  </si>
  <si>
    <t>Replace 6 windows, like for like</t>
  </si>
  <si>
    <t>27-13-201-025-1062-013-9507</t>
  </si>
  <si>
    <t>7307 154TH PLACE</t>
  </si>
  <si>
    <t>BP-23-00272</t>
  </si>
  <si>
    <t>Goggin Residence</t>
  </si>
  <si>
    <t>Replace 1 patio door, no modifications</t>
  </si>
  <si>
    <t>27-16-208-077-0000-072-14461</t>
  </si>
  <si>
    <t>9728 154TH STREET</t>
  </si>
  <si>
    <t>BP-23-00436</t>
  </si>
  <si>
    <t>Ondera Residence</t>
  </si>
  <si>
    <t>27-31-112-016-0000-096-51100</t>
  </si>
  <si>
    <t>17704 WESTBROOK DRIVE</t>
  </si>
  <si>
    <t>TOTAL RESIDENTIAL MISC.</t>
  </si>
  <si>
    <t>TOTAL ALL RESIDENTIAL</t>
  </si>
  <si>
    <t>ALL PERMITS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</si>
</sst>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164" formatCode="mm/dd/yyyy"/>
    <numFmt numFmtId="165" formatCode="_(&quot;$&quot;* #,##0_);_(&quot;$&quot;* \(#,##0\);_(&quot;$&quot;* &quot;-&quot;??_);_(@_)"/>
    <numFmt numFmtId="166" formatCode="&quot;$&quot;#,##0"/>
  </numFmts>
  <fonts count="5" x14ac:knownFonts="1">
    <font>
      <sz val="11"/>
      <color indexed="8"/>
      <name val="Calibri"/>
      <family val="2"/>
      <scheme val="minor"/>
    </font>
    <font>
      <sz val="11"/>
      <color indexed="8"/>
      <name val="Calibri"/>
      <family val="2"/>
      <scheme val="minor"/>
    </font>
    <font>
      <b/>
      <sz val="11"/>
      <name val="Calibri"/>
      <family val="2"/>
    </font>
    <font>
      <sz val="11"/>
      <name val="Calibri"/>
      <family val="2"/>
    </font>
    <font>
      <b/>
      <sz val="11"/>
      <color indexed="8"/>
      <name val="Calibri"/>
      <family val="2"/>
      <scheme val="minor"/>
    </font>
  </fonts>
  <fills count="4">
    <fill>
      <patternFill patternType="none"/>
    </fill>
    <fill>
      <patternFill patternType="gray125"/>
    </fill>
    <fill>
      <patternFill patternType="solid">
        <fgColor theme="4"/>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2">
    <xf numFmtId="0" fontId="0" fillId="0" borderId="0"/>
    <xf numFmtId="44" fontId="1" fillId="0" borderId="0" applyFont="0" applyFill="0" applyBorder="0" applyAlignment="0" applyProtection="0"/>
  </cellStyleXfs>
  <cellXfs count="149">
    <xf numFmtId="0" fontId="0" fillId="0" borderId="0" xfId="0"/>
    <xf numFmtId="0" fontId="2" fillId="0" borderId="1" xfId="0" applyFont="1" applyBorder="1" applyAlignment="1">
      <alignment horizontal="center"/>
    </xf>
    <xf numFmtId="0" fontId="2" fillId="0" borderId="1" xfId="0" applyFont="1" applyBorder="1" applyAlignment="1">
      <alignment horizontal="center" wrapText="1"/>
    </xf>
    <xf numFmtId="1" fontId="2" fillId="0" borderId="1" xfId="0" applyNumberFormat="1" applyFont="1" applyBorder="1" applyAlignment="1">
      <alignment horizontal="center"/>
    </xf>
    <xf numFmtId="0" fontId="2" fillId="2" borderId="2" xfId="0" applyFont="1" applyFill="1" applyBorder="1" applyAlignment="1">
      <alignment horizontal="center"/>
    </xf>
    <xf numFmtId="0" fontId="3" fillId="2" borderId="0" xfId="0" applyFont="1" applyFill="1" applyAlignment="1">
      <alignment horizontal="center" wrapText="1"/>
    </xf>
    <xf numFmtId="0" fontId="3" fillId="2" borderId="0" xfId="0" applyFont="1" applyFill="1" applyAlignment="1">
      <alignment horizontal="center"/>
    </xf>
    <xf numFmtId="1" fontId="0" fillId="2" borderId="0" xfId="0" applyNumberFormat="1" applyFont="1" applyFill="1" applyAlignment="1">
      <alignment horizontal="center"/>
    </xf>
    <xf numFmtId="0" fontId="0" fillId="0" borderId="0" xfId="0" applyFont="1"/>
    <xf numFmtId="0" fontId="2" fillId="0" borderId="0" xfId="0" applyFont="1" applyFill="1" applyBorder="1" applyAlignment="1">
      <alignment horizontal="center"/>
    </xf>
    <xf numFmtId="0" fontId="2" fillId="0" borderId="0" xfId="0" applyFont="1" applyFill="1" applyBorder="1" applyAlignment="1">
      <alignment horizontal="center" wrapText="1"/>
    </xf>
    <xf numFmtId="0" fontId="3" fillId="0" borderId="0" xfId="0" applyFont="1" applyFill="1" applyAlignment="1">
      <alignment horizontal="center" wrapText="1"/>
    </xf>
    <xf numFmtId="0" fontId="3" fillId="0" borderId="0" xfId="0" applyFont="1" applyFill="1" applyAlignment="1">
      <alignment horizontal="center"/>
    </xf>
    <xf numFmtId="1" fontId="0" fillId="0" borderId="0" xfId="0" applyNumberFormat="1" applyFont="1" applyFill="1" applyAlignment="1">
      <alignment horizontal="center"/>
    </xf>
    <xf numFmtId="0" fontId="0" fillId="0" borderId="0" xfId="0" applyFont="1" applyFill="1"/>
    <xf numFmtId="0" fontId="3" fillId="0" borderId="1" xfId="0" applyFont="1" applyFill="1" applyBorder="1" applyAlignment="1">
      <alignment horizontal="center"/>
    </xf>
    <xf numFmtId="0" fontId="3" fillId="0" borderId="1" xfId="0" applyFont="1" applyFill="1" applyBorder="1" applyAlignment="1">
      <alignment horizontal="center" wrapText="1"/>
    </xf>
    <xf numFmtId="14" fontId="3" fillId="0" borderId="1" xfId="0" applyNumberFormat="1" applyFont="1" applyFill="1" applyBorder="1" applyAlignment="1">
      <alignment horizontal="left"/>
    </xf>
    <xf numFmtId="42" fontId="3" fillId="0" borderId="1" xfId="1" applyNumberFormat="1" applyFont="1" applyFill="1" applyBorder="1" applyAlignment="1">
      <alignment horizontal="center"/>
    </xf>
    <xf numFmtId="1" fontId="0" fillId="0" borderId="1" xfId="0" applyNumberFormat="1" applyFont="1" applyFill="1" applyBorder="1" applyAlignment="1">
      <alignment horizontal="center"/>
    </xf>
    <xf numFmtId="0" fontId="0" fillId="0" borderId="0" xfId="0" applyAlignment="1">
      <alignment horizontal="left"/>
    </xf>
    <xf numFmtId="0" fontId="0" fillId="0" borderId="0" xfId="0" applyAlignment="1">
      <alignment horizontal="left" wrapText="1"/>
    </xf>
    <xf numFmtId="164" fontId="4" fillId="3" borderId="3" xfId="0" applyNumberFormat="1" applyFont="1" applyFill="1" applyBorder="1" applyAlignment="1">
      <alignment horizontal="center"/>
    </xf>
    <xf numFmtId="164" fontId="4" fillId="3" borderId="4" xfId="0" applyNumberFormat="1" applyFont="1" applyFill="1" applyBorder="1" applyAlignment="1">
      <alignment horizontal="center"/>
    </xf>
    <xf numFmtId="165" fontId="4" fillId="3" borderId="4" xfId="1" applyNumberFormat="1" applyFont="1" applyFill="1" applyBorder="1" applyAlignment="1">
      <alignment horizontal="center"/>
    </xf>
    <xf numFmtId="1" fontId="4" fillId="3" borderId="5" xfId="0" applyNumberFormat="1" applyFont="1" applyFill="1" applyBorder="1" applyAlignment="1">
      <alignment horizontal="center"/>
    </xf>
    <xf numFmtId="164" fontId="4" fillId="0" borderId="0" xfId="0" applyNumberFormat="1" applyFont="1" applyFill="1" applyBorder="1" applyAlignment="1">
      <alignment horizontal="center" wrapText="1"/>
    </xf>
    <xf numFmtId="164" fontId="4" fillId="0" borderId="0" xfId="0" applyNumberFormat="1" applyFont="1" applyFill="1" applyBorder="1" applyAlignment="1">
      <alignment horizontal="center"/>
    </xf>
    <xf numFmtId="165" fontId="4" fillId="0" borderId="0" xfId="1" applyNumberFormat="1" applyFont="1" applyFill="1" applyBorder="1" applyAlignment="1">
      <alignment horizontal="center"/>
    </xf>
    <xf numFmtId="1" fontId="4" fillId="0" borderId="0" xfId="0" applyNumberFormat="1" applyFont="1" applyFill="1" applyBorder="1" applyAlignment="1">
      <alignment horizontal="center"/>
    </xf>
    <xf numFmtId="0" fontId="0" fillId="0" borderId="1" xfId="0" applyBorder="1" applyAlignment="1">
      <alignment horizontal="left"/>
    </xf>
    <xf numFmtId="0" fontId="0" fillId="0" borderId="1" xfId="0" applyBorder="1" applyAlignment="1">
      <alignment horizontal="left" wrapText="1"/>
    </xf>
    <xf numFmtId="164" fontId="0" fillId="0" borderId="1" xfId="0" applyNumberFormat="1" applyBorder="1" applyAlignment="1">
      <alignment horizontal="left"/>
    </xf>
    <xf numFmtId="42" fontId="0" fillId="0" borderId="1" xfId="1" applyNumberFormat="1" applyFont="1" applyBorder="1" applyAlignment="1">
      <alignment horizontal="center"/>
    </xf>
    <xf numFmtId="0" fontId="0" fillId="0" borderId="1" xfId="0" applyBorder="1" applyAlignment="1">
      <alignment horizontal="center"/>
    </xf>
    <xf numFmtId="164" fontId="4" fillId="3" borderId="6" xfId="0" applyNumberFormat="1" applyFont="1" applyFill="1" applyBorder="1" applyAlignment="1">
      <alignment horizontal="center"/>
    </xf>
    <xf numFmtId="164" fontId="4" fillId="3" borderId="7" xfId="0" applyNumberFormat="1" applyFont="1" applyFill="1" applyBorder="1" applyAlignment="1">
      <alignment horizontal="center"/>
    </xf>
    <xf numFmtId="1" fontId="4" fillId="3" borderId="5" xfId="1" applyNumberFormat="1" applyFont="1" applyFill="1" applyBorder="1" applyAlignment="1">
      <alignment horizontal="center"/>
    </xf>
    <xf numFmtId="165" fontId="0" fillId="0" borderId="1" xfId="1" applyNumberFormat="1" applyFont="1" applyBorder="1" applyAlignment="1">
      <alignment horizontal="center"/>
    </xf>
    <xf numFmtId="1" fontId="0" fillId="0" borderId="1" xfId="0" applyNumberFormat="1" applyBorder="1" applyAlignment="1">
      <alignment horizontal="center"/>
    </xf>
    <xf numFmtId="0" fontId="0" fillId="0" borderId="8" xfId="0" applyFill="1" applyBorder="1" applyAlignment="1">
      <alignment horizontal="left"/>
    </xf>
    <xf numFmtId="0" fontId="0" fillId="0" borderId="8" xfId="0" applyFill="1" applyBorder="1" applyAlignment="1">
      <alignment horizontal="left" wrapText="1"/>
    </xf>
    <xf numFmtId="0" fontId="0" fillId="0" borderId="8" xfId="0" applyFill="1" applyBorder="1" applyAlignment="1">
      <alignment horizontal="center" wrapText="1"/>
    </xf>
    <xf numFmtId="0" fontId="0" fillId="0" borderId="1" xfId="0" applyFill="1" applyBorder="1" applyAlignment="1">
      <alignment horizontal="left" wrapText="1"/>
    </xf>
    <xf numFmtId="164" fontId="0" fillId="0" borderId="8" xfId="0" applyNumberFormat="1" applyFill="1" applyBorder="1" applyAlignment="1">
      <alignment horizontal="left"/>
    </xf>
    <xf numFmtId="165" fontId="0" fillId="0" borderId="8" xfId="1" applyNumberFormat="1" applyFont="1" applyFill="1" applyBorder="1" applyAlignment="1">
      <alignment horizontal="center"/>
    </xf>
    <xf numFmtId="1" fontId="0" fillId="0" borderId="8" xfId="0" applyNumberFormat="1" applyFill="1" applyBorder="1" applyAlignment="1">
      <alignment horizontal="center"/>
    </xf>
    <xf numFmtId="0" fontId="0" fillId="0" borderId="9" xfId="0" applyFill="1" applyBorder="1" applyAlignment="1">
      <alignment horizontal="left"/>
    </xf>
    <xf numFmtId="0" fontId="0" fillId="0" borderId="9" xfId="0" applyFill="1" applyBorder="1" applyAlignment="1">
      <alignment horizontal="left" wrapText="1"/>
    </xf>
    <xf numFmtId="0" fontId="0" fillId="0" borderId="9" xfId="0" applyFill="1" applyBorder="1" applyAlignment="1">
      <alignment horizontal="center" wrapText="1"/>
    </xf>
    <xf numFmtId="164" fontId="0" fillId="0" borderId="9" xfId="0" applyNumberFormat="1" applyFill="1" applyBorder="1" applyAlignment="1">
      <alignment horizontal="left"/>
    </xf>
    <xf numFmtId="165" fontId="0" fillId="0" borderId="9" xfId="1" applyNumberFormat="1" applyFont="1" applyFill="1" applyBorder="1" applyAlignment="1">
      <alignment horizontal="center"/>
    </xf>
    <xf numFmtId="1" fontId="0" fillId="0" borderId="9" xfId="0" applyNumberFormat="1" applyFill="1" applyBorder="1" applyAlignment="1">
      <alignment horizontal="center"/>
    </xf>
    <xf numFmtId="0" fontId="0" fillId="0" borderId="10" xfId="0" applyFill="1" applyBorder="1" applyAlignment="1">
      <alignment horizontal="left"/>
    </xf>
    <xf numFmtId="0" fontId="0" fillId="0" borderId="10" xfId="0" applyFill="1" applyBorder="1" applyAlignment="1">
      <alignment horizontal="left" wrapText="1"/>
    </xf>
    <xf numFmtId="0" fontId="0" fillId="0" borderId="10" xfId="0" applyFill="1" applyBorder="1" applyAlignment="1">
      <alignment horizontal="center" wrapText="1"/>
    </xf>
    <xf numFmtId="164" fontId="0" fillId="0" borderId="10" xfId="0" applyNumberFormat="1" applyFill="1" applyBorder="1" applyAlignment="1">
      <alignment horizontal="left"/>
    </xf>
    <xf numFmtId="165" fontId="0" fillId="0" borderId="10" xfId="1" applyNumberFormat="1" applyFont="1" applyFill="1" applyBorder="1" applyAlignment="1">
      <alignment horizontal="center"/>
    </xf>
    <xf numFmtId="1" fontId="0" fillId="0" borderId="10" xfId="0" applyNumberFormat="1" applyFill="1" applyBorder="1" applyAlignment="1">
      <alignment horizontal="center"/>
    </xf>
    <xf numFmtId="42" fontId="0" fillId="0" borderId="1" xfId="1" applyNumberFormat="1" applyFont="1" applyBorder="1" applyAlignment="1">
      <alignment horizontal="right" vertical="center"/>
    </xf>
    <xf numFmtId="0" fontId="0" fillId="0" borderId="1" xfId="0" applyBorder="1" applyAlignment="1">
      <alignment horizontal="center" vertical="center"/>
    </xf>
    <xf numFmtId="0" fontId="0" fillId="0" borderId="0" xfId="0" applyBorder="1"/>
    <xf numFmtId="0" fontId="0" fillId="0" borderId="8" xfId="0" applyBorder="1" applyAlignment="1">
      <alignment horizontal="left"/>
    </xf>
    <xf numFmtId="0" fontId="0" fillId="0" borderId="8" xfId="0" applyBorder="1" applyAlignment="1">
      <alignment horizontal="left" wrapText="1"/>
    </xf>
    <xf numFmtId="164" fontId="0" fillId="0" borderId="8" xfId="0" applyNumberFormat="1" applyBorder="1" applyAlignment="1">
      <alignment horizontal="left"/>
    </xf>
    <xf numFmtId="165" fontId="0" fillId="0" borderId="8" xfId="1" applyNumberFormat="1" applyFont="1" applyBorder="1" applyAlignment="1">
      <alignment horizontal="center"/>
    </xf>
    <xf numFmtId="0" fontId="0" fillId="0" borderId="1" xfId="0" applyBorder="1" applyAlignment="1">
      <alignment horizontal="center"/>
    </xf>
    <xf numFmtId="0" fontId="0" fillId="0" borderId="9" xfId="0" applyBorder="1" applyAlignment="1">
      <alignment horizontal="left"/>
    </xf>
    <xf numFmtId="0" fontId="0" fillId="0" borderId="9" xfId="0" applyBorder="1" applyAlignment="1">
      <alignment horizontal="left" wrapText="1"/>
    </xf>
    <xf numFmtId="164" fontId="0" fillId="0" borderId="9" xfId="0" applyNumberFormat="1" applyBorder="1" applyAlignment="1">
      <alignment horizontal="left"/>
    </xf>
    <xf numFmtId="165" fontId="0" fillId="0" borderId="9" xfId="1" applyNumberFormat="1" applyFont="1" applyBorder="1" applyAlignment="1">
      <alignment horizontal="center"/>
    </xf>
    <xf numFmtId="0" fontId="0" fillId="0" borderId="10" xfId="0" applyBorder="1" applyAlignment="1">
      <alignment horizontal="left"/>
    </xf>
    <xf numFmtId="0" fontId="0" fillId="0" borderId="10" xfId="0" applyBorder="1" applyAlignment="1">
      <alignment horizontal="left" wrapText="1"/>
    </xf>
    <xf numFmtId="164" fontId="0" fillId="0" borderId="10" xfId="0" applyNumberFormat="1" applyBorder="1" applyAlignment="1">
      <alignment horizontal="left"/>
    </xf>
    <xf numFmtId="165" fontId="0" fillId="0" borderId="10" xfId="1" applyNumberFormat="1" applyFont="1" applyBorder="1" applyAlignment="1">
      <alignment horizontal="center"/>
    </xf>
    <xf numFmtId="42" fontId="0" fillId="0" borderId="8" xfId="1" applyNumberFormat="1" applyFont="1" applyBorder="1" applyAlignment="1">
      <alignment horizontal="center"/>
    </xf>
    <xf numFmtId="42" fontId="0" fillId="0" borderId="9" xfId="1" applyNumberFormat="1" applyFont="1" applyBorder="1" applyAlignment="1">
      <alignment horizontal="center"/>
    </xf>
    <xf numFmtId="42" fontId="0" fillId="0" borderId="10" xfId="1" applyNumberFormat="1" applyFont="1" applyBorder="1" applyAlignment="1">
      <alignment horizontal="center"/>
    </xf>
    <xf numFmtId="0" fontId="0" fillId="0" borderId="0" xfId="0" applyBorder="1" applyAlignment="1">
      <alignment horizontal="left"/>
    </xf>
    <xf numFmtId="0" fontId="0" fillId="0" borderId="0" xfId="0" applyBorder="1" applyAlignment="1">
      <alignment horizontal="left" wrapText="1"/>
    </xf>
    <xf numFmtId="0" fontId="4" fillId="3" borderId="3" xfId="0" applyFont="1" applyFill="1" applyBorder="1" applyAlignment="1">
      <alignment horizontal="center"/>
    </xf>
    <xf numFmtId="0" fontId="4" fillId="3" borderId="4" xfId="0" applyFont="1" applyFill="1" applyBorder="1" applyAlignment="1">
      <alignment horizontal="center"/>
    </xf>
    <xf numFmtId="37" fontId="4" fillId="3" borderId="4" xfId="1" applyNumberFormat="1" applyFont="1" applyFill="1" applyBorder="1" applyAlignment="1">
      <alignment horizontal="right"/>
    </xf>
    <xf numFmtId="0" fontId="4" fillId="0" borderId="0" xfId="0" applyFont="1" applyFill="1" applyBorder="1" applyAlignment="1">
      <alignment horizontal="center" wrapText="1"/>
    </xf>
    <xf numFmtId="0" fontId="4" fillId="0" borderId="0" xfId="0" applyFont="1" applyFill="1" applyBorder="1" applyAlignment="1">
      <alignment horizontal="center"/>
    </xf>
    <xf numFmtId="0" fontId="4" fillId="3" borderId="11" xfId="0" applyFont="1" applyFill="1" applyBorder="1" applyAlignment="1">
      <alignment horizontal="center"/>
    </xf>
    <xf numFmtId="0" fontId="4" fillId="3" borderId="12" xfId="0" applyFont="1" applyFill="1" applyBorder="1" applyAlignment="1">
      <alignment horizontal="center"/>
    </xf>
    <xf numFmtId="165" fontId="4" fillId="3" borderId="12" xfId="1" applyNumberFormat="1" applyFont="1" applyFill="1" applyBorder="1" applyAlignment="1">
      <alignment horizontal="center"/>
    </xf>
    <xf numFmtId="1" fontId="4" fillId="3" borderId="13" xfId="0" applyNumberFormat="1" applyFont="1" applyFill="1" applyBorder="1" applyAlignment="1">
      <alignment horizontal="center"/>
    </xf>
    <xf numFmtId="0" fontId="0" fillId="0" borderId="1" xfId="0" applyFont="1" applyFill="1" applyBorder="1" applyAlignment="1"/>
    <xf numFmtId="0" fontId="0" fillId="0" borderId="1" xfId="0" applyFont="1" applyFill="1" applyBorder="1" applyAlignment="1">
      <alignment wrapText="1"/>
    </xf>
    <xf numFmtId="0" fontId="4" fillId="3" borderId="6" xfId="0" applyFont="1" applyFill="1" applyBorder="1" applyAlignment="1">
      <alignment horizontal="center"/>
    </xf>
    <xf numFmtId="0" fontId="4" fillId="3" borderId="7" xfId="0" applyFont="1" applyFill="1" applyBorder="1" applyAlignment="1">
      <alignment horizontal="center"/>
    </xf>
    <xf numFmtId="37" fontId="4" fillId="3" borderId="5" xfId="1" applyNumberFormat="1" applyFont="1" applyFill="1" applyBorder="1" applyAlignment="1">
      <alignment horizontal="center"/>
    </xf>
    <xf numFmtId="165" fontId="0" fillId="0" borderId="0" xfId="1" applyNumberFormat="1" applyFont="1" applyFill="1" applyBorder="1" applyAlignment="1">
      <alignment horizontal="center"/>
    </xf>
    <xf numFmtId="1" fontId="0" fillId="0" borderId="0" xfId="0" applyNumberFormat="1" applyFill="1" applyBorder="1" applyAlignment="1">
      <alignment horizontal="center"/>
    </xf>
    <xf numFmtId="0" fontId="4" fillId="2" borderId="0" xfId="0" applyFont="1" applyFill="1" applyAlignment="1">
      <alignment horizontal="center"/>
    </xf>
    <xf numFmtId="0" fontId="0" fillId="2" borderId="0" xfId="0" applyFill="1" applyAlignment="1">
      <alignment horizontal="left" wrapText="1"/>
    </xf>
    <xf numFmtId="164" fontId="0" fillId="2" borderId="0" xfId="0" applyNumberFormat="1" applyFill="1" applyAlignment="1">
      <alignment horizontal="left"/>
    </xf>
    <xf numFmtId="165" fontId="0" fillId="2" borderId="0" xfId="1" applyNumberFormat="1" applyFont="1" applyFill="1" applyAlignment="1">
      <alignment horizontal="center"/>
    </xf>
    <xf numFmtId="1" fontId="0" fillId="2" borderId="0" xfId="0" applyNumberFormat="1" applyFill="1" applyAlignment="1">
      <alignment horizontal="center"/>
    </xf>
    <xf numFmtId="0" fontId="4" fillId="0" borderId="0" xfId="0" applyFont="1" applyFill="1" applyAlignment="1">
      <alignment horizontal="center"/>
    </xf>
    <xf numFmtId="0" fontId="4" fillId="0" borderId="0" xfId="0" applyFont="1" applyFill="1" applyAlignment="1">
      <alignment horizontal="center" wrapText="1"/>
    </xf>
    <xf numFmtId="0" fontId="0" fillId="0" borderId="0" xfId="0" applyFill="1" applyAlignment="1">
      <alignment horizontal="left" wrapText="1"/>
    </xf>
    <xf numFmtId="164" fontId="0" fillId="0" borderId="0" xfId="0" applyNumberFormat="1" applyFill="1" applyAlignment="1">
      <alignment horizontal="left"/>
    </xf>
    <xf numFmtId="165" fontId="0" fillId="0" borderId="0" xfId="1" applyNumberFormat="1" applyFont="1" applyFill="1" applyAlignment="1">
      <alignment horizontal="center"/>
    </xf>
    <xf numFmtId="1" fontId="0" fillId="0" borderId="0" xfId="0" applyNumberFormat="1" applyFill="1" applyAlignment="1">
      <alignment horizontal="center"/>
    </xf>
    <xf numFmtId="0" fontId="0" fillId="0" borderId="0" xfId="0" applyFill="1"/>
    <xf numFmtId="166" fontId="0" fillId="0" borderId="1" xfId="0" applyNumberFormat="1" applyBorder="1" applyAlignment="1">
      <alignment horizontal="center"/>
    </xf>
    <xf numFmtId="0" fontId="0" fillId="0" borderId="1" xfId="0" applyBorder="1" applyAlignment="1">
      <alignment horizontal="center" vertical="top"/>
    </xf>
    <xf numFmtId="0" fontId="4" fillId="3" borderId="14" xfId="0" applyFont="1" applyFill="1" applyBorder="1" applyAlignment="1">
      <alignment horizontal="center"/>
    </xf>
    <xf numFmtId="0" fontId="4" fillId="3" borderId="15" xfId="0" applyFont="1" applyFill="1" applyBorder="1" applyAlignment="1">
      <alignment horizontal="center"/>
    </xf>
    <xf numFmtId="37" fontId="4" fillId="3" borderId="13" xfId="1" applyNumberFormat="1" applyFont="1" applyFill="1" applyBorder="1" applyAlignment="1">
      <alignment horizontal="center"/>
    </xf>
    <xf numFmtId="0" fontId="4" fillId="0" borderId="16" xfId="0" applyFont="1" applyFill="1" applyBorder="1" applyAlignment="1">
      <alignment horizontal="center" wrapText="1"/>
    </xf>
    <xf numFmtId="0" fontId="4" fillId="0" borderId="16" xfId="0" applyFont="1" applyFill="1" applyBorder="1" applyAlignment="1">
      <alignment horizontal="center"/>
    </xf>
    <xf numFmtId="165" fontId="4" fillId="0" borderId="16" xfId="1" applyNumberFormat="1" applyFont="1" applyFill="1" applyBorder="1" applyAlignment="1">
      <alignment horizontal="center"/>
    </xf>
    <xf numFmtId="37" fontId="4" fillId="0" borderId="16" xfId="1" applyNumberFormat="1" applyFont="1" applyFill="1" applyBorder="1" applyAlignment="1">
      <alignment horizontal="center"/>
    </xf>
    <xf numFmtId="0" fontId="4" fillId="3" borderId="17" xfId="0" applyFont="1" applyFill="1" applyBorder="1" applyAlignment="1">
      <alignment horizontal="center"/>
    </xf>
    <xf numFmtId="0" fontId="4" fillId="3" borderId="18" xfId="0" applyFont="1" applyFill="1" applyBorder="1" applyAlignment="1">
      <alignment horizontal="center"/>
    </xf>
    <xf numFmtId="0" fontId="0" fillId="0" borderId="8" xfId="0" applyBorder="1" applyAlignment="1">
      <alignment horizontal="left"/>
    </xf>
    <xf numFmtId="0" fontId="0" fillId="0" borderId="8" xfId="0" applyBorder="1" applyAlignment="1">
      <alignment horizontal="left" wrapText="1"/>
    </xf>
    <xf numFmtId="164" fontId="0" fillId="0" borderId="8" xfId="0" applyNumberFormat="1" applyBorder="1" applyAlignment="1">
      <alignment horizontal="left"/>
    </xf>
    <xf numFmtId="166" fontId="0" fillId="0" borderId="8" xfId="0" applyNumberFormat="1" applyBorder="1" applyAlignment="1">
      <alignment horizontal="center"/>
    </xf>
    <xf numFmtId="0" fontId="0" fillId="0" borderId="8" xfId="0" applyBorder="1" applyAlignment="1">
      <alignment horizontal="center" vertical="center"/>
    </xf>
    <xf numFmtId="0" fontId="0" fillId="0" borderId="9" xfId="0" applyBorder="1" applyAlignment="1">
      <alignment horizontal="left"/>
    </xf>
    <xf numFmtId="0" fontId="0" fillId="0" borderId="9" xfId="0" applyBorder="1" applyAlignment="1">
      <alignment horizontal="left" wrapText="1"/>
    </xf>
    <xf numFmtId="164" fontId="0" fillId="0" borderId="9" xfId="0" applyNumberFormat="1" applyBorder="1" applyAlignment="1">
      <alignment horizontal="left"/>
    </xf>
    <xf numFmtId="166" fontId="0" fillId="0" borderId="9" xfId="0" applyNumberFormat="1" applyBorder="1" applyAlignment="1">
      <alignment horizontal="center"/>
    </xf>
    <xf numFmtId="0" fontId="0" fillId="0" borderId="9" xfId="0" applyBorder="1" applyAlignment="1">
      <alignment horizontal="center" vertical="center"/>
    </xf>
    <xf numFmtId="0" fontId="0" fillId="0" borderId="10" xfId="0" applyBorder="1" applyAlignment="1">
      <alignment horizontal="left"/>
    </xf>
    <xf numFmtId="0" fontId="0" fillId="0" borderId="10" xfId="0" applyBorder="1" applyAlignment="1">
      <alignment horizontal="left" wrapText="1"/>
    </xf>
    <xf numFmtId="164" fontId="0" fillId="0" borderId="10" xfId="0" applyNumberFormat="1" applyBorder="1" applyAlignment="1">
      <alignment horizontal="left"/>
    </xf>
    <xf numFmtId="166" fontId="0" fillId="0" borderId="10" xfId="0" applyNumberFormat="1" applyBorder="1" applyAlignment="1">
      <alignment horizontal="center"/>
    </xf>
    <xf numFmtId="0" fontId="0" fillId="0" borderId="10" xfId="0" applyBorder="1" applyAlignment="1">
      <alignment horizontal="center" vertical="center"/>
    </xf>
    <xf numFmtId="0" fontId="4" fillId="0" borderId="0" xfId="0" applyFont="1" applyFill="1" applyBorder="1" applyAlignment="1">
      <alignment horizontal="center"/>
    </xf>
    <xf numFmtId="37" fontId="4" fillId="0" borderId="0" xfId="1" applyNumberFormat="1" applyFont="1" applyFill="1" applyBorder="1" applyAlignment="1">
      <alignment horizontal="center"/>
    </xf>
    <xf numFmtId="0" fontId="4" fillId="0" borderId="16" xfId="0" applyFont="1" applyFill="1" applyBorder="1" applyAlignment="1">
      <alignment horizontal="center"/>
    </xf>
    <xf numFmtId="0" fontId="0" fillId="0" borderId="8" xfId="0" applyBorder="1"/>
    <xf numFmtId="0" fontId="0" fillId="0" borderId="19" xfId="0" applyBorder="1"/>
    <xf numFmtId="0" fontId="0" fillId="0" borderId="1" xfId="0" applyBorder="1"/>
    <xf numFmtId="0" fontId="0" fillId="0" borderId="1" xfId="0" applyBorder="1" applyAlignment="1">
      <alignment wrapText="1"/>
    </xf>
    <xf numFmtId="0" fontId="0" fillId="0" borderId="2" xfId="0" applyBorder="1"/>
    <xf numFmtId="0" fontId="0" fillId="0" borderId="0" xfId="0" applyAlignment="1">
      <alignment wrapText="1"/>
    </xf>
    <xf numFmtId="44" fontId="4" fillId="3" borderId="12" xfId="1" applyFont="1" applyFill="1" applyBorder="1"/>
    <xf numFmtId="0" fontId="4" fillId="0" borderId="20" xfId="0" applyFont="1" applyFill="1" applyBorder="1" applyAlignment="1">
      <alignment horizontal="center"/>
    </xf>
    <xf numFmtId="165" fontId="4" fillId="0" borderId="21" xfId="1" applyNumberFormat="1" applyFont="1" applyFill="1" applyBorder="1" applyAlignment="1">
      <alignment horizontal="center"/>
    </xf>
    <xf numFmtId="1" fontId="4" fillId="0" borderId="22" xfId="0" applyNumberFormat="1" applyFont="1" applyFill="1" applyBorder="1" applyAlignment="1">
      <alignment horizontal="center"/>
    </xf>
    <xf numFmtId="165" fontId="4" fillId="3" borderId="12" xfId="0" applyNumberFormat="1" applyFont="1" applyFill="1" applyBorder="1"/>
    <xf numFmtId="1" fontId="0" fillId="0" borderId="0" xfId="0" applyNumberForma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IM336"/>
  <sheetViews>
    <sheetView tabSelected="1" zoomScale="60" zoomScaleNormal="60" workbookViewId="0">
      <pane ySplit="1" topLeftCell="A281" activePane="bottomLeft" state="frozen"/>
      <selection pane="bottomLeft" activeCell="G4" sqref="G4"/>
    </sheetView>
  </sheetViews>
  <sheetFormatPr defaultRowHeight="15" x14ac:dyDescent="0.25"/>
  <cols>
    <col min="1" max="1" width="18.7109375" customWidth="1"/>
    <col min="2" max="2" width="52.85546875" style="142" customWidth="1"/>
    <col min="3" max="4" width="110" style="142" customWidth="1"/>
    <col min="5" max="5" width="39" style="142" customWidth="1"/>
    <col min="6" max="6" width="43" style="142" customWidth="1"/>
    <col min="7" max="7" width="20" customWidth="1"/>
    <col min="8" max="8" width="20.42578125" bestFit="1" customWidth="1"/>
    <col min="9" max="9" width="17.28515625" style="148" customWidth="1"/>
  </cols>
  <sheetData>
    <row r="1" spans="1:9" x14ac:dyDescent="0.25">
      <c r="A1" s="1" t="s">
        <v>0</v>
      </c>
      <c r="B1" s="2" t="s">
        <v>1</v>
      </c>
      <c r="C1" s="2" t="s">
        <v>2</v>
      </c>
      <c r="D1" s="2" t="s">
        <v>3</v>
      </c>
      <c r="E1" s="2" t="s">
        <v>4</v>
      </c>
      <c r="F1" s="2" t="s">
        <v>5</v>
      </c>
      <c r="G1" s="1" t="s">
        <v>6</v>
      </c>
      <c r="H1" s="1" t="s">
        <v>7</v>
      </c>
      <c r="I1" s="3" t="s">
        <v>8</v>
      </c>
    </row>
    <row r="2" spans="1:9" s="8" customFormat="1" x14ac:dyDescent="0.25">
      <c r="A2" s="4" t="s">
        <v>9</v>
      </c>
      <c r="B2" s="4"/>
      <c r="C2" s="5"/>
      <c r="D2" s="5"/>
      <c r="E2" s="5"/>
      <c r="F2" s="5"/>
      <c r="G2" s="6"/>
      <c r="H2" s="6"/>
      <c r="I2" s="7"/>
    </row>
    <row r="3" spans="1:9" s="14" customFormat="1" x14ac:dyDescent="0.25">
      <c r="A3" s="9"/>
      <c r="B3" s="10"/>
      <c r="C3" s="11"/>
      <c r="D3" s="11"/>
      <c r="E3" s="11"/>
      <c r="F3" s="11"/>
      <c r="G3" s="12"/>
      <c r="H3" s="12"/>
      <c r="I3" s="13"/>
    </row>
    <row r="4" spans="1:9" s="14" customFormat="1" x14ac:dyDescent="0.25">
      <c r="A4" s="15" t="s">
        <v>10</v>
      </c>
      <c r="B4" s="16" t="s">
        <v>11</v>
      </c>
      <c r="C4" s="16" t="s">
        <v>12</v>
      </c>
      <c r="D4" s="16" t="s">
        <v>13</v>
      </c>
      <c r="E4" s="16" t="s">
        <v>14</v>
      </c>
      <c r="F4" s="16" t="s">
        <v>15</v>
      </c>
      <c r="G4" s="17">
        <v>45005</v>
      </c>
      <c r="H4" s="18">
        <v>12622000</v>
      </c>
      <c r="I4" s="19">
        <v>1</v>
      </c>
    </row>
    <row r="5" spans="1:9" ht="15.75" thickBot="1" x14ac:dyDescent="0.3">
      <c r="A5" s="20"/>
      <c r="B5" s="21"/>
      <c r="C5" s="21"/>
      <c r="D5" s="21"/>
      <c r="E5" s="21"/>
      <c r="F5" s="22" t="s">
        <v>16</v>
      </c>
      <c r="G5" s="23"/>
      <c r="H5" s="24">
        <f>H4</f>
        <v>12622000</v>
      </c>
      <c r="I5" s="25">
        <f>SUM(I4)</f>
        <v>1</v>
      </c>
    </row>
    <row r="6" spans="1:9" x14ac:dyDescent="0.25">
      <c r="A6" s="20"/>
      <c r="B6" s="21"/>
      <c r="C6" s="21"/>
      <c r="D6" s="21"/>
      <c r="E6" s="21"/>
      <c r="F6" s="26"/>
      <c r="G6" s="27"/>
      <c r="H6" s="28"/>
      <c r="I6" s="29"/>
    </row>
    <row r="7" spans="1:9" x14ac:dyDescent="0.25">
      <c r="A7" s="20"/>
      <c r="B7" s="21"/>
      <c r="C7" s="21"/>
      <c r="D7" s="21"/>
      <c r="E7" s="21"/>
      <c r="F7" s="26"/>
      <c r="G7" s="27"/>
      <c r="H7" s="28"/>
      <c r="I7" s="29"/>
    </row>
    <row r="8" spans="1:9" x14ac:dyDescent="0.25">
      <c r="A8" s="20"/>
      <c r="B8" s="21"/>
      <c r="C8" s="21"/>
      <c r="D8" s="21"/>
      <c r="E8" s="21"/>
      <c r="F8" s="26"/>
      <c r="G8" s="27"/>
      <c r="H8" s="28"/>
      <c r="I8" s="29"/>
    </row>
    <row r="9" spans="1:9" x14ac:dyDescent="0.25">
      <c r="A9" s="30" t="s">
        <v>17</v>
      </c>
      <c r="B9" s="31" t="s">
        <v>18</v>
      </c>
      <c r="C9" s="31" t="s">
        <v>19</v>
      </c>
      <c r="D9" s="30" t="s">
        <v>20</v>
      </c>
      <c r="E9" s="31" t="s">
        <v>21</v>
      </c>
      <c r="F9" s="31" t="s">
        <v>22</v>
      </c>
      <c r="G9" s="32">
        <v>44987</v>
      </c>
      <c r="H9" s="33">
        <v>224000</v>
      </c>
      <c r="I9" s="34">
        <v>1</v>
      </c>
    </row>
    <row r="10" spans="1:9" x14ac:dyDescent="0.25">
      <c r="A10" s="30" t="s">
        <v>23</v>
      </c>
      <c r="B10" s="31" t="s">
        <v>24</v>
      </c>
      <c r="C10" s="31" t="s">
        <v>25</v>
      </c>
      <c r="D10" s="30" t="s">
        <v>26</v>
      </c>
      <c r="E10" s="31" t="s">
        <v>27</v>
      </c>
      <c r="F10" s="31" t="s">
        <v>28</v>
      </c>
      <c r="G10" s="32">
        <v>45012</v>
      </c>
      <c r="H10" s="33">
        <v>5500</v>
      </c>
      <c r="I10" s="34">
        <v>1</v>
      </c>
    </row>
    <row r="11" spans="1:9" ht="15.75" thickBot="1" x14ac:dyDescent="0.3">
      <c r="A11" s="20"/>
      <c r="B11" s="21"/>
      <c r="C11" s="21"/>
      <c r="D11" s="21"/>
      <c r="E11" s="21"/>
      <c r="F11" s="35" t="s">
        <v>29</v>
      </c>
      <c r="G11" s="36"/>
      <c r="H11" s="24">
        <f>SUM(H9:H10)</f>
        <v>229500</v>
      </c>
      <c r="I11" s="37">
        <f>SUM(I9:I10)</f>
        <v>2</v>
      </c>
    </row>
    <row r="12" spans="1:9" x14ac:dyDescent="0.25">
      <c r="A12" s="20"/>
      <c r="B12" s="21"/>
      <c r="C12" s="21"/>
      <c r="D12" s="21"/>
      <c r="E12" s="21"/>
      <c r="F12" s="26"/>
      <c r="G12" s="27"/>
      <c r="H12" s="28"/>
      <c r="I12" s="29"/>
    </row>
    <row r="13" spans="1:9" x14ac:dyDescent="0.25">
      <c r="A13" s="30" t="s">
        <v>30</v>
      </c>
      <c r="B13" s="31" t="s">
        <v>31</v>
      </c>
      <c r="C13" s="31" t="s">
        <v>32</v>
      </c>
      <c r="D13" s="31" t="s">
        <v>33</v>
      </c>
      <c r="E13" s="31" t="s">
        <v>34</v>
      </c>
      <c r="F13" s="31" t="s">
        <v>35</v>
      </c>
      <c r="G13" s="32">
        <v>44986</v>
      </c>
      <c r="H13" s="38">
        <v>2102</v>
      </c>
      <c r="I13" s="39">
        <v>1</v>
      </c>
    </row>
    <row r="14" spans="1:9" x14ac:dyDescent="0.25">
      <c r="A14" s="30" t="s">
        <v>36</v>
      </c>
      <c r="B14" s="31" t="s">
        <v>31</v>
      </c>
      <c r="C14" s="31" t="s">
        <v>37</v>
      </c>
      <c r="D14" s="31" t="s">
        <v>38</v>
      </c>
      <c r="E14" s="31" t="s">
        <v>39</v>
      </c>
      <c r="F14" s="31" t="s">
        <v>40</v>
      </c>
      <c r="G14" s="32">
        <v>44995</v>
      </c>
      <c r="H14" s="38">
        <v>2779</v>
      </c>
      <c r="I14" s="39">
        <v>1</v>
      </c>
    </row>
    <row r="15" spans="1:9" x14ac:dyDescent="0.25">
      <c r="A15" s="30" t="s">
        <v>41</v>
      </c>
      <c r="B15" s="31" t="s">
        <v>31</v>
      </c>
      <c r="C15" s="31" t="s">
        <v>42</v>
      </c>
      <c r="D15" s="31" t="s">
        <v>38</v>
      </c>
      <c r="E15" s="31" t="s">
        <v>43</v>
      </c>
      <c r="F15" s="31" t="s">
        <v>44</v>
      </c>
      <c r="G15" s="32">
        <v>45005</v>
      </c>
      <c r="H15" s="38">
        <v>275</v>
      </c>
      <c r="I15" s="39">
        <v>1</v>
      </c>
    </row>
    <row r="16" spans="1:9" x14ac:dyDescent="0.25">
      <c r="A16" s="30" t="s">
        <v>45</v>
      </c>
      <c r="B16" s="31" t="s">
        <v>31</v>
      </c>
      <c r="C16" s="31" t="s">
        <v>46</v>
      </c>
      <c r="D16" s="31" t="s">
        <v>33</v>
      </c>
      <c r="E16" s="31" t="s">
        <v>47</v>
      </c>
      <c r="F16" s="31" t="s">
        <v>48</v>
      </c>
      <c r="G16" s="32">
        <v>45005</v>
      </c>
      <c r="H16" s="38">
        <v>517</v>
      </c>
      <c r="I16" s="39">
        <v>1</v>
      </c>
    </row>
    <row r="17" spans="1:9" ht="30" x14ac:dyDescent="0.25">
      <c r="A17" s="30" t="s">
        <v>49</v>
      </c>
      <c r="B17" s="31" t="s">
        <v>50</v>
      </c>
      <c r="C17" s="31" t="s">
        <v>51</v>
      </c>
      <c r="D17" s="31" t="s">
        <v>52</v>
      </c>
      <c r="E17" s="31" t="s">
        <v>14</v>
      </c>
      <c r="F17" s="31" t="s">
        <v>15</v>
      </c>
      <c r="G17" s="32">
        <v>44991</v>
      </c>
      <c r="H17" s="38">
        <v>500000</v>
      </c>
      <c r="I17" s="39">
        <v>1</v>
      </c>
    </row>
    <row r="18" spans="1:9" x14ac:dyDescent="0.25">
      <c r="A18" s="30" t="s">
        <v>53</v>
      </c>
      <c r="B18" s="31" t="s">
        <v>50</v>
      </c>
      <c r="C18" s="31" t="s">
        <v>54</v>
      </c>
      <c r="D18" s="31" t="s">
        <v>55</v>
      </c>
      <c r="E18" s="31" t="s">
        <v>56</v>
      </c>
      <c r="F18" s="31" t="s">
        <v>57</v>
      </c>
      <c r="G18" s="32">
        <v>45013</v>
      </c>
      <c r="H18" s="38">
        <v>875</v>
      </c>
      <c r="I18" s="39">
        <v>1</v>
      </c>
    </row>
    <row r="19" spans="1:9" x14ac:dyDescent="0.25">
      <c r="A19" s="30" t="s">
        <v>58</v>
      </c>
      <c r="B19" s="31" t="s">
        <v>59</v>
      </c>
      <c r="C19" s="31" t="s">
        <v>60</v>
      </c>
      <c r="D19" s="31" t="s">
        <v>61</v>
      </c>
      <c r="E19" s="31" t="s">
        <v>62</v>
      </c>
      <c r="F19" s="31" t="s">
        <v>63</v>
      </c>
      <c r="G19" s="32">
        <v>45013</v>
      </c>
      <c r="H19" s="38">
        <v>150000</v>
      </c>
      <c r="I19" s="39">
        <v>1</v>
      </c>
    </row>
    <row r="20" spans="1:9" ht="45" customHeight="1" x14ac:dyDescent="0.25">
      <c r="A20" s="40" t="s">
        <v>64</v>
      </c>
      <c r="B20" s="41" t="s">
        <v>59</v>
      </c>
      <c r="C20" s="42" t="s">
        <v>65</v>
      </c>
      <c r="D20" s="42" t="s">
        <v>66</v>
      </c>
      <c r="E20" s="43" t="s">
        <v>67</v>
      </c>
      <c r="F20" s="43" t="s">
        <v>68</v>
      </c>
      <c r="G20" s="44">
        <v>45016</v>
      </c>
      <c r="H20" s="45">
        <v>12524470</v>
      </c>
      <c r="I20" s="46">
        <v>1</v>
      </c>
    </row>
    <row r="21" spans="1:9" ht="45" customHeight="1" x14ac:dyDescent="0.25">
      <c r="A21" s="47"/>
      <c r="B21" s="48"/>
      <c r="C21" s="49"/>
      <c r="D21" s="49"/>
      <c r="E21" s="43" t="s">
        <v>69</v>
      </c>
      <c r="F21" s="43" t="s">
        <v>70</v>
      </c>
      <c r="G21" s="50"/>
      <c r="H21" s="51"/>
      <c r="I21" s="52"/>
    </row>
    <row r="22" spans="1:9" ht="45" customHeight="1" x14ac:dyDescent="0.25">
      <c r="A22" s="53"/>
      <c r="B22" s="54"/>
      <c r="C22" s="55"/>
      <c r="D22" s="55"/>
      <c r="E22" s="43" t="s">
        <v>71</v>
      </c>
      <c r="F22" s="43" t="s">
        <v>72</v>
      </c>
      <c r="G22" s="56"/>
      <c r="H22" s="57"/>
      <c r="I22" s="58"/>
    </row>
    <row r="23" spans="1:9" x14ac:dyDescent="0.25">
      <c r="A23" s="30" t="s">
        <v>73</v>
      </c>
      <c r="B23" s="31" t="s">
        <v>74</v>
      </c>
      <c r="C23" s="31" t="s">
        <v>75</v>
      </c>
      <c r="D23" s="31" t="s">
        <v>76</v>
      </c>
      <c r="E23" s="31" t="s">
        <v>77</v>
      </c>
      <c r="F23" s="31" t="s">
        <v>78</v>
      </c>
      <c r="G23" s="32">
        <v>44987</v>
      </c>
      <c r="H23" s="38">
        <v>82505</v>
      </c>
      <c r="I23" s="39">
        <v>1</v>
      </c>
    </row>
    <row r="24" spans="1:9" x14ac:dyDescent="0.25">
      <c r="A24" s="30" t="s">
        <v>79</v>
      </c>
      <c r="B24" s="31" t="s">
        <v>80</v>
      </c>
      <c r="C24" s="31" t="s">
        <v>81</v>
      </c>
      <c r="D24" s="31" t="s">
        <v>82</v>
      </c>
      <c r="E24" s="31" t="s">
        <v>83</v>
      </c>
      <c r="F24" s="31" t="s">
        <v>84</v>
      </c>
      <c r="G24" s="32">
        <v>44994</v>
      </c>
      <c r="H24" s="38">
        <v>120000</v>
      </c>
      <c r="I24" s="39">
        <v>1</v>
      </c>
    </row>
    <row r="25" spans="1:9" x14ac:dyDescent="0.25">
      <c r="A25" s="30" t="s">
        <v>85</v>
      </c>
      <c r="B25" s="31" t="s">
        <v>80</v>
      </c>
      <c r="C25" s="31" t="s">
        <v>81</v>
      </c>
      <c r="D25" s="30" t="s">
        <v>82</v>
      </c>
      <c r="E25" s="31" t="s">
        <v>86</v>
      </c>
      <c r="F25" s="31" t="s">
        <v>87</v>
      </c>
      <c r="G25" s="32">
        <v>44994</v>
      </c>
      <c r="H25" s="59">
        <v>52000</v>
      </c>
      <c r="I25" s="60">
        <v>1</v>
      </c>
    </row>
    <row r="26" spans="1:9" x14ac:dyDescent="0.25">
      <c r="A26" s="30" t="s">
        <v>88</v>
      </c>
      <c r="B26" s="31" t="s">
        <v>89</v>
      </c>
      <c r="C26" s="31" t="s">
        <v>90</v>
      </c>
      <c r="D26" s="30" t="s">
        <v>91</v>
      </c>
      <c r="E26" s="31" t="s">
        <v>92</v>
      </c>
      <c r="F26" s="31" t="s">
        <v>93</v>
      </c>
      <c r="G26" s="32">
        <v>45000</v>
      </c>
      <c r="H26" s="59">
        <v>100</v>
      </c>
      <c r="I26" s="60">
        <v>1</v>
      </c>
    </row>
    <row r="27" spans="1:9" x14ac:dyDescent="0.25">
      <c r="A27" s="30" t="s">
        <v>94</v>
      </c>
      <c r="B27" s="31" t="s">
        <v>89</v>
      </c>
      <c r="C27" s="31" t="s">
        <v>95</v>
      </c>
      <c r="D27" s="30" t="s">
        <v>96</v>
      </c>
      <c r="E27" s="31" t="s">
        <v>97</v>
      </c>
      <c r="F27" s="31" t="s">
        <v>98</v>
      </c>
      <c r="G27" s="32">
        <v>44995</v>
      </c>
      <c r="H27" s="59">
        <v>4500</v>
      </c>
      <c r="I27" s="60">
        <v>1</v>
      </c>
    </row>
    <row r="28" spans="1:9" s="61" customFormat="1" x14ac:dyDescent="0.25">
      <c r="A28" s="30" t="s">
        <v>99</v>
      </c>
      <c r="B28" s="31" t="s">
        <v>89</v>
      </c>
      <c r="C28" s="31" t="s">
        <v>100</v>
      </c>
      <c r="D28" s="31" t="s">
        <v>101</v>
      </c>
      <c r="E28" s="31" t="s">
        <v>102</v>
      </c>
      <c r="F28" s="31" t="s">
        <v>103</v>
      </c>
      <c r="G28" s="32">
        <v>44999</v>
      </c>
      <c r="H28" s="38">
        <v>1500</v>
      </c>
      <c r="I28" s="39">
        <v>1</v>
      </c>
    </row>
    <row r="29" spans="1:9" s="61" customFormat="1" x14ac:dyDescent="0.25">
      <c r="A29" s="30" t="s">
        <v>104</v>
      </c>
      <c r="B29" s="31" t="s">
        <v>89</v>
      </c>
      <c r="C29" s="31" t="s">
        <v>105</v>
      </c>
      <c r="D29" s="31" t="s">
        <v>106</v>
      </c>
      <c r="E29" s="31" t="s">
        <v>107</v>
      </c>
      <c r="F29" s="31" t="s">
        <v>108</v>
      </c>
      <c r="G29" s="32">
        <v>44993</v>
      </c>
      <c r="H29" s="38">
        <v>1000</v>
      </c>
      <c r="I29" s="39">
        <v>1</v>
      </c>
    </row>
    <row r="30" spans="1:9" ht="105" x14ac:dyDescent="0.25">
      <c r="A30" s="30" t="s">
        <v>109</v>
      </c>
      <c r="B30" s="31" t="s">
        <v>89</v>
      </c>
      <c r="C30" s="31" t="s">
        <v>110</v>
      </c>
      <c r="D30" s="31" t="s">
        <v>111</v>
      </c>
      <c r="E30" s="31" t="s">
        <v>112</v>
      </c>
      <c r="F30" s="31" t="s">
        <v>113</v>
      </c>
      <c r="G30" s="32">
        <v>45015</v>
      </c>
      <c r="H30" s="38">
        <v>1500</v>
      </c>
      <c r="I30" s="39">
        <v>1</v>
      </c>
    </row>
    <row r="31" spans="1:9" x14ac:dyDescent="0.25">
      <c r="A31" s="30" t="s">
        <v>114</v>
      </c>
      <c r="B31" s="31" t="s">
        <v>89</v>
      </c>
      <c r="C31" s="31" t="s">
        <v>115</v>
      </c>
      <c r="D31" s="31" t="s">
        <v>116</v>
      </c>
      <c r="E31" s="31" t="s">
        <v>117</v>
      </c>
      <c r="F31" s="31" t="s">
        <v>118</v>
      </c>
      <c r="G31" s="32">
        <v>45006</v>
      </c>
      <c r="H31" s="38">
        <v>1000</v>
      </c>
      <c r="I31" s="39">
        <v>1</v>
      </c>
    </row>
    <row r="32" spans="1:9" x14ac:dyDescent="0.25">
      <c r="A32" s="30" t="s">
        <v>119</v>
      </c>
      <c r="B32" s="31" t="s">
        <v>89</v>
      </c>
      <c r="C32" s="31" t="s">
        <v>120</v>
      </c>
      <c r="D32" s="31" t="s">
        <v>121</v>
      </c>
      <c r="E32" s="31" t="s">
        <v>122</v>
      </c>
      <c r="F32" s="31" t="s">
        <v>123</v>
      </c>
      <c r="G32" s="32">
        <v>45008</v>
      </c>
      <c r="H32" s="38">
        <v>1300</v>
      </c>
      <c r="I32" s="39">
        <v>1</v>
      </c>
    </row>
    <row r="33" spans="1:9" x14ac:dyDescent="0.25">
      <c r="A33" s="30" t="s">
        <v>124</v>
      </c>
      <c r="B33" s="31" t="s">
        <v>89</v>
      </c>
      <c r="C33" s="31" t="s">
        <v>125</v>
      </c>
      <c r="D33" s="31" t="s">
        <v>126</v>
      </c>
      <c r="E33" s="31" t="s">
        <v>127</v>
      </c>
      <c r="F33" s="31" t="s">
        <v>128</v>
      </c>
      <c r="G33" s="32">
        <v>45001</v>
      </c>
      <c r="H33" s="38">
        <v>2960</v>
      </c>
      <c r="I33" s="39">
        <v>1</v>
      </c>
    </row>
    <row r="34" spans="1:9" x14ac:dyDescent="0.25">
      <c r="A34" s="30" t="s">
        <v>129</v>
      </c>
      <c r="B34" s="31" t="s">
        <v>89</v>
      </c>
      <c r="C34" s="31" t="s">
        <v>130</v>
      </c>
      <c r="D34" s="31" t="s">
        <v>131</v>
      </c>
      <c r="E34" s="31" t="s">
        <v>132</v>
      </c>
      <c r="F34" s="31" t="s">
        <v>133</v>
      </c>
      <c r="G34" s="32">
        <v>45012</v>
      </c>
      <c r="H34" s="38">
        <v>10000</v>
      </c>
      <c r="I34" s="39">
        <v>1</v>
      </c>
    </row>
    <row r="35" spans="1:9" x14ac:dyDescent="0.25">
      <c r="A35" s="30" t="s">
        <v>134</v>
      </c>
      <c r="B35" s="31" t="s">
        <v>89</v>
      </c>
      <c r="C35" s="31" t="s">
        <v>135</v>
      </c>
      <c r="D35" s="31" t="s">
        <v>136</v>
      </c>
      <c r="E35" s="31" t="s">
        <v>137</v>
      </c>
      <c r="F35" s="31" t="s">
        <v>138</v>
      </c>
      <c r="G35" s="32">
        <v>44995</v>
      </c>
      <c r="H35" s="38">
        <v>1300</v>
      </c>
      <c r="I35" s="39">
        <v>1</v>
      </c>
    </row>
    <row r="36" spans="1:9" x14ac:dyDescent="0.25">
      <c r="A36" s="62" t="s">
        <v>139</v>
      </c>
      <c r="B36" s="63" t="s">
        <v>140</v>
      </c>
      <c r="C36" s="63" t="s">
        <v>141</v>
      </c>
      <c r="D36" s="63" t="s">
        <v>142</v>
      </c>
      <c r="E36" s="31" t="s">
        <v>143</v>
      </c>
      <c r="F36" s="31" t="s">
        <v>144</v>
      </c>
      <c r="G36" s="64">
        <v>44998</v>
      </c>
      <c r="H36" s="65">
        <v>35029</v>
      </c>
      <c r="I36" s="66">
        <v>1</v>
      </c>
    </row>
    <row r="37" spans="1:9" x14ac:dyDescent="0.25">
      <c r="A37" s="67"/>
      <c r="B37" s="68"/>
      <c r="C37" s="68"/>
      <c r="D37" s="68"/>
      <c r="E37" s="31" t="s">
        <v>145</v>
      </c>
      <c r="F37" s="31" t="s">
        <v>146</v>
      </c>
      <c r="G37" s="69"/>
      <c r="H37" s="70"/>
      <c r="I37" s="66"/>
    </row>
    <row r="38" spans="1:9" x14ac:dyDescent="0.25">
      <c r="A38" s="67"/>
      <c r="B38" s="68"/>
      <c r="C38" s="68"/>
      <c r="D38" s="68"/>
      <c r="E38" s="31" t="s">
        <v>147</v>
      </c>
      <c r="F38" s="31" t="s">
        <v>148</v>
      </c>
      <c r="G38" s="69"/>
      <c r="H38" s="70"/>
      <c r="I38" s="66"/>
    </row>
    <row r="39" spans="1:9" x14ac:dyDescent="0.25">
      <c r="A39" s="71"/>
      <c r="B39" s="72"/>
      <c r="C39" s="72"/>
      <c r="D39" s="72"/>
      <c r="E39" s="31" t="s">
        <v>149</v>
      </c>
      <c r="F39" s="31" t="s">
        <v>150</v>
      </c>
      <c r="G39" s="73"/>
      <c r="H39" s="74"/>
      <c r="I39" s="66"/>
    </row>
    <row r="40" spans="1:9" x14ac:dyDescent="0.25">
      <c r="A40" s="62" t="s">
        <v>151</v>
      </c>
      <c r="B40" s="63" t="s">
        <v>140</v>
      </c>
      <c r="C40" s="63" t="s">
        <v>152</v>
      </c>
      <c r="D40" s="63" t="s">
        <v>153</v>
      </c>
      <c r="E40" s="31" t="s">
        <v>154</v>
      </c>
      <c r="F40" s="31" t="s">
        <v>155</v>
      </c>
      <c r="G40" s="64">
        <v>45005</v>
      </c>
      <c r="H40" s="65">
        <v>18000</v>
      </c>
      <c r="I40" s="66">
        <v>1</v>
      </c>
    </row>
    <row r="41" spans="1:9" x14ac:dyDescent="0.25">
      <c r="A41" s="67"/>
      <c r="B41" s="68"/>
      <c r="C41" s="68"/>
      <c r="D41" s="68"/>
      <c r="E41" s="31" t="s">
        <v>156</v>
      </c>
      <c r="F41" s="31" t="s">
        <v>157</v>
      </c>
      <c r="G41" s="69"/>
      <c r="H41" s="70"/>
      <c r="I41" s="66"/>
    </row>
    <row r="42" spans="1:9" x14ac:dyDescent="0.25">
      <c r="A42" s="67"/>
      <c r="B42" s="68"/>
      <c r="C42" s="68"/>
      <c r="D42" s="68"/>
      <c r="E42" s="31" t="s">
        <v>158</v>
      </c>
      <c r="F42" s="31" t="s">
        <v>159</v>
      </c>
      <c r="G42" s="69"/>
      <c r="H42" s="70"/>
      <c r="I42" s="66"/>
    </row>
    <row r="43" spans="1:9" x14ac:dyDescent="0.25">
      <c r="A43" s="71"/>
      <c r="B43" s="72"/>
      <c r="C43" s="72"/>
      <c r="D43" s="72"/>
      <c r="E43" s="31" t="s">
        <v>160</v>
      </c>
      <c r="F43" s="31" t="s">
        <v>161</v>
      </c>
      <c r="G43" s="73"/>
      <c r="H43" s="74"/>
      <c r="I43" s="66"/>
    </row>
    <row r="44" spans="1:9" x14ac:dyDescent="0.25">
      <c r="A44" s="62" t="s">
        <v>162</v>
      </c>
      <c r="B44" s="63" t="s">
        <v>140</v>
      </c>
      <c r="C44" s="63" t="s">
        <v>163</v>
      </c>
      <c r="D44" s="63" t="s">
        <v>164</v>
      </c>
      <c r="E44" s="31" t="s">
        <v>165</v>
      </c>
      <c r="F44" s="31" t="s">
        <v>166</v>
      </c>
      <c r="G44" s="64">
        <v>45002</v>
      </c>
      <c r="H44" s="65">
        <v>35635</v>
      </c>
      <c r="I44" s="66">
        <v>1</v>
      </c>
    </row>
    <row r="45" spans="1:9" x14ac:dyDescent="0.25">
      <c r="A45" s="67"/>
      <c r="B45" s="68"/>
      <c r="C45" s="68"/>
      <c r="D45" s="68"/>
      <c r="E45" s="31" t="s">
        <v>167</v>
      </c>
      <c r="F45" s="31" t="s">
        <v>168</v>
      </c>
      <c r="G45" s="69"/>
      <c r="H45" s="70"/>
      <c r="I45" s="66"/>
    </row>
    <row r="46" spans="1:9" x14ac:dyDescent="0.25">
      <c r="A46" s="71"/>
      <c r="B46" s="72"/>
      <c r="C46" s="72"/>
      <c r="D46" s="72"/>
      <c r="E46" s="31" t="s">
        <v>169</v>
      </c>
      <c r="F46" s="31" t="s">
        <v>170</v>
      </c>
      <c r="G46" s="73"/>
      <c r="H46" s="74"/>
      <c r="I46" s="66"/>
    </row>
    <row r="47" spans="1:9" x14ac:dyDescent="0.25">
      <c r="A47" s="62" t="s">
        <v>171</v>
      </c>
      <c r="B47" s="63" t="s">
        <v>140</v>
      </c>
      <c r="C47" s="63" t="s">
        <v>172</v>
      </c>
      <c r="D47" s="63" t="s">
        <v>153</v>
      </c>
      <c r="E47" s="31" t="s">
        <v>173</v>
      </c>
      <c r="F47" s="31" t="s">
        <v>174</v>
      </c>
      <c r="G47" s="64">
        <v>45002</v>
      </c>
      <c r="H47" s="65">
        <v>34980</v>
      </c>
      <c r="I47" s="66">
        <v>1</v>
      </c>
    </row>
    <row r="48" spans="1:9" x14ac:dyDescent="0.25">
      <c r="A48" s="67"/>
      <c r="B48" s="68"/>
      <c r="C48" s="68"/>
      <c r="D48" s="68"/>
      <c r="E48" s="31" t="s">
        <v>175</v>
      </c>
      <c r="F48" s="31" t="s">
        <v>176</v>
      </c>
      <c r="G48" s="69"/>
      <c r="H48" s="70"/>
      <c r="I48" s="66"/>
    </row>
    <row r="49" spans="1:9" x14ac:dyDescent="0.25">
      <c r="A49" s="67"/>
      <c r="B49" s="68"/>
      <c r="C49" s="68"/>
      <c r="D49" s="68"/>
      <c r="E49" s="31" t="s">
        <v>177</v>
      </c>
      <c r="F49" s="31" t="s">
        <v>178</v>
      </c>
      <c r="G49" s="69"/>
      <c r="H49" s="70"/>
      <c r="I49" s="66"/>
    </row>
    <row r="50" spans="1:9" x14ac:dyDescent="0.25">
      <c r="A50" s="71"/>
      <c r="B50" s="72"/>
      <c r="C50" s="72"/>
      <c r="D50" s="72"/>
      <c r="E50" s="31" t="s">
        <v>179</v>
      </c>
      <c r="F50" s="31" t="s">
        <v>180</v>
      </c>
      <c r="G50" s="73"/>
      <c r="H50" s="74"/>
      <c r="I50" s="66"/>
    </row>
    <row r="51" spans="1:9" x14ac:dyDescent="0.25">
      <c r="A51" s="40" t="s">
        <v>181</v>
      </c>
      <c r="B51" s="41" t="s">
        <v>140</v>
      </c>
      <c r="C51" s="41" t="s">
        <v>182</v>
      </c>
      <c r="D51" s="41" t="s">
        <v>164</v>
      </c>
      <c r="E51" s="43" t="s">
        <v>183</v>
      </c>
      <c r="F51" s="43" t="s">
        <v>184</v>
      </c>
      <c r="G51" s="44">
        <v>45006</v>
      </c>
      <c r="H51" s="45">
        <v>35485</v>
      </c>
      <c r="I51" s="66">
        <v>1</v>
      </c>
    </row>
    <row r="52" spans="1:9" x14ac:dyDescent="0.25">
      <c r="A52" s="47"/>
      <c r="B52" s="48"/>
      <c r="C52" s="48"/>
      <c r="D52" s="48"/>
      <c r="E52" s="43" t="s">
        <v>185</v>
      </c>
      <c r="F52" s="43" t="s">
        <v>186</v>
      </c>
      <c r="G52" s="50"/>
      <c r="H52" s="51"/>
      <c r="I52" s="66"/>
    </row>
    <row r="53" spans="1:9" x14ac:dyDescent="0.25">
      <c r="A53" s="47"/>
      <c r="B53" s="48"/>
      <c r="C53" s="48"/>
      <c r="D53" s="48"/>
      <c r="E53" s="43" t="s">
        <v>187</v>
      </c>
      <c r="F53" s="43" t="s">
        <v>188</v>
      </c>
      <c r="G53" s="50"/>
      <c r="H53" s="51"/>
      <c r="I53" s="66"/>
    </row>
    <row r="54" spans="1:9" x14ac:dyDescent="0.25">
      <c r="A54" s="53"/>
      <c r="B54" s="54"/>
      <c r="C54" s="54"/>
      <c r="D54" s="54"/>
      <c r="E54" s="43" t="s">
        <v>189</v>
      </c>
      <c r="F54" s="43" t="s">
        <v>190</v>
      </c>
      <c r="G54" s="56"/>
      <c r="H54" s="57"/>
      <c r="I54" s="66"/>
    </row>
    <row r="55" spans="1:9" x14ac:dyDescent="0.25">
      <c r="A55" s="30" t="s">
        <v>191</v>
      </c>
      <c r="B55" s="31" t="s">
        <v>140</v>
      </c>
      <c r="C55" s="31" t="s">
        <v>192</v>
      </c>
      <c r="D55" s="31" t="s">
        <v>193</v>
      </c>
      <c r="E55" s="31" t="s">
        <v>194</v>
      </c>
      <c r="F55" s="31" t="s">
        <v>195</v>
      </c>
      <c r="G55" s="32">
        <v>45015</v>
      </c>
      <c r="H55" s="38">
        <v>4680</v>
      </c>
      <c r="I55" s="39">
        <v>1</v>
      </c>
    </row>
    <row r="56" spans="1:9" x14ac:dyDescent="0.25">
      <c r="A56" s="30" t="s">
        <v>196</v>
      </c>
      <c r="B56" s="31" t="s">
        <v>140</v>
      </c>
      <c r="C56" s="31" t="s">
        <v>197</v>
      </c>
      <c r="D56" s="31" t="s">
        <v>198</v>
      </c>
      <c r="E56" s="31" t="s">
        <v>199</v>
      </c>
      <c r="F56" s="31" t="s">
        <v>200</v>
      </c>
      <c r="G56" s="32">
        <v>45015</v>
      </c>
      <c r="H56" s="38">
        <v>13025</v>
      </c>
      <c r="I56" s="39">
        <v>1</v>
      </c>
    </row>
    <row r="57" spans="1:9" x14ac:dyDescent="0.25">
      <c r="A57" s="30" t="s">
        <v>201</v>
      </c>
      <c r="B57" s="31" t="s">
        <v>140</v>
      </c>
      <c r="C57" s="31" t="s">
        <v>202</v>
      </c>
      <c r="D57" s="31" t="s">
        <v>203</v>
      </c>
      <c r="E57" s="31" t="s">
        <v>204</v>
      </c>
      <c r="F57" s="31" t="s">
        <v>205</v>
      </c>
      <c r="G57" s="32">
        <v>45015</v>
      </c>
      <c r="H57" s="38">
        <v>8340</v>
      </c>
      <c r="I57" s="39">
        <v>1</v>
      </c>
    </row>
    <row r="58" spans="1:9" x14ac:dyDescent="0.25">
      <c r="A58" s="30" t="s">
        <v>206</v>
      </c>
      <c r="B58" s="31" t="s">
        <v>140</v>
      </c>
      <c r="C58" s="31" t="s">
        <v>207</v>
      </c>
      <c r="D58" s="31" t="s">
        <v>208</v>
      </c>
      <c r="E58" s="31" t="s">
        <v>209</v>
      </c>
      <c r="F58" s="31" t="s">
        <v>210</v>
      </c>
      <c r="G58" s="32">
        <v>45015</v>
      </c>
      <c r="H58" s="38">
        <v>8340</v>
      </c>
      <c r="I58" s="39">
        <v>1</v>
      </c>
    </row>
    <row r="59" spans="1:9" x14ac:dyDescent="0.25">
      <c r="A59" s="30" t="s">
        <v>211</v>
      </c>
      <c r="B59" s="31" t="s">
        <v>140</v>
      </c>
      <c r="C59" s="31" t="s">
        <v>212</v>
      </c>
      <c r="D59" s="31" t="s">
        <v>213</v>
      </c>
      <c r="E59" s="31" t="s">
        <v>214</v>
      </c>
      <c r="F59" s="31" t="s">
        <v>215</v>
      </c>
      <c r="G59" s="32">
        <v>44993</v>
      </c>
      <c r="H59" s="38">
        <v>474000</v>
      </c>
      <c r="I59" s="39">
        <v>1</v>
      </c>
    </row>
    <row r="60" spans="1:9" x14ac:dyDescent="0.25">
      <c r="A60" s="62" t="s">
        <v>216</v>
      </c>
      <c r="B60" s="63" t="s">
        <v>140</v>
      </c>
      <c r="C60" s="63" t="s">
        <v>217</v>
      </c>
      <c r="D60" s="63" t="s">
        <v>164</v>
      </c>
      <c r="E60" s="31" t="s">
        <v>218</v>
      </c>
      <c r="F60" s="31" t="s">
        <v>219</v>
      </c>
      <c r="G60" s="64">
        <v>45002</v>
      </c>
      <c r="H60" s="65">
        <v>34980</v>
      </c>
      <c r="I60" s="66">
        <v>1</v>
      </c>
    </row>
    <row r="61" spans="1:9" x14ac:dyDescent="0.25">
      <c r="A61" s="67"/>
      <c r="B61" s="68"/>
      <c r="C61" s="68"/>
      <c r="D61" s="68"/>
      <c r="E61" s="31" t="s">
        <v>220</v>
      </c>
      <c r="F61" s="31" t="s">
        <v>221</v>
      </c>
      <c r="G61" s="69"/>
      <c r="H61" s="70"/>
      <c r="I61" s="66"/>
    </row>
    <row r="62" spans="1:9" x14ac:dyDescent="0.25">
      <c r="A62" s="67"/>
      <c r="B62" s="68"/>
      <c r="C62" s="68"/>
      <c r="D62" s="68"/>
      <c r="E62" s="31" t="s">
        <v>222</v>
      </c>
      <c r="F62" s="31" t="s">
        <v>223</v>
      </c>
      <c r="G62" s="69"/>
      <c r="H62" s="70"/>
      <c r="I62" s="66"/>
    </row>
    <row r="63" spans="1:9" x14ac:dyDescent="0.25">
      <c r="A63" s="71"/>
      <c r="B63" s="72"/>
      <c r="C63" s="72"/>
      <c r="D63" s="72"/>
      <c r="E63" s="31" t="s">
        <v>224</v>
      </c>
      <c r="F63" s="31" t="s">
        <v>225</v>
      </c>
      <c r="G63" s="73"/>
      <c r="H63" s="74"/>
      <c r="I63" s="66"/>
    </row>
    <row r="64" spans="1:9" x14ac:dyDescent="0.25">
      <c r="A64" s="62" t="s">
        <v>226</v>
      </c>
      <c r="B64" s="63" t="s">
        <v>140</v>
      </c>
      <c r="C64" s="63" t="s">
        <v>227</v>
      </c>
      <c r="D64" s="62" t="s">
        <v>228</v>
      </c>
      <c r="E64" s="31" t="s">
        <v>229</v>
      </c>
      <c r="F64" s="31" t="s">
        <v>230</v>
      </c>
      <c r="G64" s="64">
        <v>44995</v>
      </c>
      <c r="H64" s="75">
        <v>29450</v>
      </c>
      <c r="I64" s="66">
        <v>1</v>
      </c>
    </row>
    <row r="65" spans="1:9" x14ac:dyDescent="0.25">
      <c r="A65" s="67"/>
      <c r="B65" s="68"/>
      <c r="C65" s="68"/>
      <c r="D65" s="67"/>
      <c r="E65" s="31" t="s">
        <v>231</v>
      </c>
      <c r="F65" s="31" t="s">
        <v>232</v>
      </c>
      <c r="G65" s="69"/>
      <c r="H65" s="76"/>
      <c r="I65" s="66"/>
    </row>
    <row r="66" spans="1:9" x14ac:dyDescent="0.25">
      <c r="A66" s="67"/>
      <c r="B66" s="68"/>
      <c r="C66" s="68"/>
      <c r="D66" s="67"/>
      <c r="E66" s="31" t="s">
        <v>233</v>
      </c>
      <c r="F66" s="31" t="s">
        <v>234</v>
      </c>
      <c r="G66" s="69"/>
      <c r="H66" s="76"/>
      <c r="I66" s="66"/>
    </row>
    <row r="67" spans="1:9" x14ac:dyDescent="0.25">
      <c r="A67" s="71"/>
      <c r="B67" s="72"/>
      <c r="C67" s="72"/>
      <c r="D67" s="71"/>
      <c r="E67" s="31" t="s">
        <v>235</v>
      </c>
      <c r="F67" s="31" t="s">
        <v>236</v>
      </c>
      <c r="G67" s="73"/>
      <c r="H67" s="77"/>
      <c r="I67" s="66"/>
    </row>
    <row r="68" spans="1:9" x14ac:dyDescent="0.25">
      <c r="A68" s="62" t="s">
        <v>237</v>
      </c>
      <c r="B68" s="63" t="s">
        <v>140</v>
      </c>
      <c r="C68" s="63" t="s">
        <v>227</v>
      </c>
      <c r="D68" s="63" t="s">
        <v>238</v>
      </c>
      <c r="E68" s="31" t="s">
        <v>239</v>
      </c>
      <c r="F68" s="31" t="s">
        <v>240</v>
      </c>
      <c r="G68" s="64">
        <v>44995</v>
      </c>
      <c r="H68" s="65">
        <v>33425</v>
      </c>
      <c r="I68" s="66">
        <v>1</v>
      </c>
    </row>
    <row r="69" spans="1:9" x14ac:dyDescent="0.25">
      <c r="A69" s="67"/>
      <c r="B69" s="68"/>
      <c r="C69" s="68"/>
      <c r="D69" s="68"/>
      <c r="E69" s="31" t="s">
        <v>241</v>
      </c>
      <c r="F69" s="31" t="s">
        <v>242</v>
      </c>
      <c r="G69" s="69"/>
      <c r="H69" s="70"/>
      <c r="I69" s="66"/>
    </row>
    <row r="70" spans="1:9" x14ac:dyDescent="0.25">
      <c r="A70" s="67"/>
      <c r="B70" s="68"/>
      <c r="C70" s="68"/>
      <c r="D70" s="68"/>
      <c r="E70" s="31" t="s">
        <v>243</v>
      </c>
      <c r="F70" s="31" t="s">
        <v>244</v>
      </c>
      <c r="G70" s="69"/>
      <c r="H70" s="70"/>
      <c r="I70" s="66"/>
    </row>
    <row r="71" spans="1:9" x14ac:dyDescent="0.25">
      <c r="A71" s="71"/>
      <c r="B71" s="72"/>
      <c r="C71" s="72"/>
      <c r="D71" s="72"/>
      <c r="E71" s="31" t="s">
        <v>245</v>
      </c>
      <c r="F71" s="31" t="s">
        <v>246</v>
      </c>
      <c r="G71" s="73"/>
      <c r="H71" s="74"/>
      <c r="I71" s="66"/>
    </row>
    <row r="72" spans="1:9" x14ac:dyDescent="0.25">
      <c r="A72" s="30" t="s">
        <v>247</v>
      </c>
      <c r="B72" s="31" t="s">
        <v>248</v>
      </c>
      <c r="C72" s="31" t="s">
        <v>249</v>
      </c>
      <c r="D72" s="31" t="s">
        <v>250</v>
      </c>
      <c r="E72" s="31" t="s">
        <v>251</v>
      </c>
      <c r="F72" s="31" t="s">
        <v>252</v>
      </c>
      <c r="G72" s="32">
        <v>45000</v>
      </c>
      <c r="H72" s="38">
        <v>13758</v>
      </c>
      <c r="I72" s="39">
        <v>1</v>
      </c>
    </row>
    <row r="73" spans="1:9" x14ac:dyDescent="0.25">
      <c r="A73" s="30" t="s">
        <v>253</v>
      </c>
      <c r="B73" s="31" t="s">
        <v>254</v>
      </c>
      <c r="C73" s="31" t="s">
        <v>255</v>
      </c>
      <c r="D73" s="31" t="s">
        <v>256</v>
      </c>
      <c r="E73" s="31" t="s">
        <v>257</v>
      </c>
      <c r="F73" s="31" t="s">
        <v>258</v>
      </c>
      <c r="G73" s="32">
        <v>45005</v>
      </c>
      <c r="H73" s="38">
        <v>0</v>
      </c>
      <c r="I73" s="39">
        <v>1</v>
      </c>
    </row>
    <row r="74" spans="1:9" ht="45" x14ac:dyDescent="0.25">
      <c r="A74" s="30" t="s">
        <v>259</v>
      </c>
      <c r="B74" s="31" t="s">
        <v>254</v>
      </c>
      <c r="C74" s="31" t="s">
        <v>255</v>
      </c>
      <c r="D74" s="31" t="s">
        <v>260</v>
      </c>
      <c r="E74" s="31" t="s">
        <v>261</v>
      </c>
      <c r="F74" s="31" t="s">
        <v>262</v>
      </c>
      <c r="G74" s="32">
        <v>44991</v>
      </c>
      <c r="H74" s="38">
        <v>0</v>
      </c>
      <c r="I74" s="39">
        <v>1</v>
      </c>
    </row>
    <row r="75" spans="1:9" x14ac:dyDescent="0.25">
      <c r="A75" s="30" t="s">
        <v>263</v>
      </c>
      <c r="B75" s="31" t="s">
        <v>254</v>
      </c>
      <c r="C75" s="31" t="s">
        <v>264</v>
      </c>
      <c r="D75" s="31" t="s">
        <v>265</v>
      </c>
      <c r="E75" s="31" t="s">
        <v>266</v>
      </c>
      <c r="F75" s="31" t="s">
        <v>267</v>
      </c>
      <c r="G75" s="32">
        <v>45014</v>
      </c>
      <c r="H75" s="38">
        <v>0</v>
      </c>
      <c r="I75" s="39">
        <v>1</v>
      </c>
    </row>
    <row r="76" spans="1:9" ht="30" x14ac:dyDescent="0.25">
      <c r="A76" s="30" t="s">
        <v>268</v>
      </c>
      <c r="B76" s="31" t="s">
        <v>254</v>
      </c>
      <c r="C76" s="31" t="s">
        <v>269</v>
      </c>
      <c r="D76" s="31" t="s">
        <v>270</v>
      </c>
      <c r="E76" s="31" t="s">
        <v>271</v>
      </c>
      <c r="F76" s="31" t="s">
        <v>272</v>
      </c>
      <c r="G76" s="32">
        <v>45012</v>
      </c>
      <c r="H76" s="38">
        <v>0</v>
      </c>
      <c r="I76" s="39">
        <v>1</v>
      </c>
    </row>
    <row r="77" spans="1:9" x14ac:dyDescent="0.25">
      <c r="A77" s="30" t="s">
        <v>273</v>
      </c>
      <c r="B77" s="31" t="s">
        <v>254</v>
      </c>
      <c r="C77" s="31" t="s">
        <v>274</v>
      </c>
      <c r="D77" s="31" t="s">
        <v>275</v>
      </c>
      <c r="E77" s="31" t="s">
        <v>276</v>
      </c>
      <c r="F77" s="31" t="s">
        <v>277</v>
      </c>
      <c r="G77" s="32">
        <v>45016</v>
      </c>
      <c r="H77" s="38">
        <v>0</v>
      </c>
      <c r="I77" s="39">
        <v>1</v>
      </c>
    </row>
    <row r="78" spans="1:9" x14ac:dyDescent="0.25">
      <c r="A78" s="30" t="s">
        <v>278</v>
      </c>
      <c r="B78" s="31" t="s">
        <v>279</v>
      </c>
      <c r="C78" s="31" t="s">
        <v>280</v>
      </c>
      <c r="D78" s="31" t="s">
        <v>281</v>
      </c>
      <c r="E78" s="31" t="s">
        <v>282</v>
      </c>
      <c r="F78" s="31" t="s">
        <v>283</v>
      </c>
      <c r="G78" s="32">
        <v>45000</v>
      </c>
      <c r="H78" s="38">
        <v>11123.65</v>
      </c>
      <c r="I78" s="39">
        <v>1</v>
      </c>
    </row>
    <row r="79" spans="1:9" x14ac:dyDescent="0.25">
      <c r="A79" s="30" t="s">
        <v>284</v>
      </c>
      <c r="B79" s="31" t="s">
        <v>279</v>
      </c>
      <c r="C79" s="31" t="s">
        <v>285</v>
      </c>
      <c r="D79" s="31" t="s">
        <v>286</v>
      </c>
      <c r="E79" s="31" t="s">
        <v>287</v>
      </c>
      <c r="F79" s="31" t="s">
        <v>288</v>
      </c>
      <c r="G79" s="32">
        <v>45014</v>
      </c>
      <c r="H79" s="38">
        <v>36467.01</v>
      </c>
      <c r="I79" s="39">
        <v>1</v>
      </c>
    </row>
    <row r="80" spans="1:9" x14ac:dyDescent="0.25">
      <c r="A80" s="30" t="s">
        <v>289</v>
      </c>
      <c r="B80" s="31" t="s">
        <v>290</v>
      </c>
      <c r="C80" s="31" t="s">
        <v>291</v>
      </c>
      <c r="D80" s="31" t="s">
        <v>292</v>
      </c>
      <c r="E80" s="31" t="s">
        <v>293</v>
      </c>
      <c r="F80" s="31" t="s">
        <v>294</v>
      </c>
      <c r="G80" s="32">
        <v>44986</v>
      </c>
      <c r="H80" s="38">
        <v>6500</v>
      </c>
      <c r="I80" s="39">
        <v>1</v>
      </c>
    </row>
    <row r="81" spans="1:9" x14ac:dyDescent="0.25">
      <c r="A81" s="30" t="s">
        <v>295</v>
      </c>
      <c r="B81" s="31" t="s">
        <v>290</v>
      </c>
      <c r="C81" s="31" t="s">
        <v>296</v>
      </c>
      <c r="D81" s="31" t="s">
        <v>297</v>
      </c>
      <c r="E81" s="31" t="s">
        <v>298</v>
      </c>
      <c r="F81" s="31" t="s">
        <v>299</v>
      </c>
      <c r="G81" s="32">
        <v>44992</v>
      </c>
      <c r="H81" s="38">
        <v>42500</v>
      </c>
      <c r="I81" s="39">
        <v>1</v>
      </c>
    </row>
    <row r="82" spans="1:9" x14ac:dyDescent="0.25">
      <c r="A82" s="30" t="s">
        <v>300</v>
      </c>
      <c r="B82" s="31" t="s">
        <v>290</v>
      </c>
      <c r="C82" s="31" t="s">
        <v>301</v>
      </c>
      <c r="D82" s="31" t="s">
        <v>302</v>
      </c>
      <c r="E82" s="31" t="s">
        <v>303</v>
      </c>
      <c r="F82" s="31" t="s">
        <v>304</v>
      </c>
      <c r="G82" s="32">
        <v>44988</v>
      </c>
      <c r="H82" s="38">
        <v>9000</v>
      </c>
      <c r="I82" s="39">
        <v>1</v>
      </c>
    </row>
    <row r="83" spans="1:9" x14ac:dyDescent="0.25">
      <c r="A83" s="30" t="s">
        <v>305</v>
      </c>
      <c r="B83" s="31" t="s">
        <v>306</v>
      </c>
      <c r="C83" s="31" t="s">
        <v>307</v>
      </c>
      <c r="D83" s="31" t="s">
        <v>308</v>
      </c>
      <c r="E83" s="31" t="s">
        <v>309</v>
      </c>
      <c r="F83" s="31" t="s">
        <v>310</v>
      </c>
      <c r="G83" s="32">
        <v>45008</v>
      </c>
      <c r="H83" s="38">
        <v>6000</v>
      </c>
      <c r="I83" s="39">
        <v>1</v>
      </c>
    </row>
    <row r="84" spans="1:9" x14ac:dyDescent="0.25">
      <c r="A84" s="30" t="s">
        <v>311</v>
      </c>
      <c r="B84" s="31" t="s">
        <v>312</v>
      </c>
      <c r="C84" s="31" t="s">
        <v>313</v>
      </c>
      <c r="D84" s="31" t="s">
        <v>314</v>
      </c>
      <c r="E84" s="31" t="s">
        <v>92</v>
      </c>
      <c r="F84" s="31" t="s">
        <v>93</v>
      </c>
      <c r="G84" s="32">
        <v>44998</v>
      </c>
      <c r="H84" s="38">
        <v>5000</v>
      </c>
      <c r="I84" s="39">
        <v>1</v>
      </c>
    </row>
    <row r="85" spans="1:9" x14ac:dyDescent="0.25">
      <c r="A85" s="30" t="s">
        <v>315</v>
      </c>
      <c r="B85" s="31" t="s">
        <v>312</v>
      </c>
      <c r="C85" s="31" t="s">
        <v>316</v>
      </c>
      <c r="D85" s="31"/>
      <c r="E85" s="31" t="s">
        <v>317</v>
      </c>
      <c r="F85" s="31" t="s">
        <v>318</v>
      </c>
      <c r="G85" s="32">
        <v>44998</v>
      </c>
      <c r="H85" s="38">
        <v>0</v>
      </c>
      <c r="I85" s="39">
        <v>1</v>
      </c>
    </row>
    <row r="86" spans="1:9" x14ac:dyDescent="0.25">
      <c r="A86" s="30" t="s">
        <v>319</v>
      </c>
      <c r="B86" s="31" t="s">
        <v>312</v>
      </c>
      <c r="C86" s="31" t="s">
        <v>316</v>
      </c>
      <c r="D86" s="31"/>
      <c r="E86" s="31" t="s">
        <v>317</v>
      </c>
      <c r="F86" s="31" t="s">
        <v>318</v>
      </c>
      <c r="G86" s="32">
        <v>44998</v>
      </c>
      <c r="H86" s="38">
        <v>0</v>
      </c>
      <c r="I86" s="39">
        <v>1</v>
      </c>
    </row>
    <row r="87" spans="1:9" x14ac:dyDescent="0.25">
      <c r="A87" s="30" t="s">
        <v>320</v>
      </c>
      <c r="B87" s="31" t="s">
        <v>312</v>
      </c>
      <c r="C87" s="31" t="s">
        <v>316</v>
      </c>
      <c r="D87" s="31"/>
      <c r="E87" s="31" t="s">
        <v>317</v>
      </c>
      <c r="F87" s="31" t="s">
        <v>318</v>
      </c>
      <c r="G87" s="32">
        <v>44998</v>
      </c>
      <c r="H87" s="38">
        <v>17400</v>
      </c>
      <c r="I87" s="39">
        <v>1</v>
      </c>
    </row>
    <row r="88" spans="1:9" x14ac:dyDescent="0.25">
      <c r="A88" s="30" t="s">
        <v>321</v>
      </c>
      <c r="B88" s="31" t="s">
        <v>312</v>
      </c>
      <c r="C88" s="31" t="s">
        <v>322</v>
      </c>
      <c r="D88" s="31" t="s">
        <v>323</v>
      </c>
      <c r="E88" s="31" t="s">
        <v>324</v>
      </c>
      <c r="F88" s="31" t="s">
        <v>325</v>
      </c>
      <c r="G88" s="32">
        <v>44994</v>
      </c>
      <c r="H88" s="38">
        <v>3625</v>
      </c>
      <c r="I88" s="39">
        <v>1</v>
      </c>
    </row>
    <row r="89" spans="1:9" x14ac:dyDescent="0.25">
      <c r="A89" s="30" t="s">
        <v>326</v>
      </c>
      <c r="B89" s="31" t="s">
        <v>312</v>
      </c>
      <c r="C89" s="31" t="s">
        <v>322</v>
      </c>
      <c r="D89" s="31" t="s">
        <v>327</v>
      </c>
      <c r="E89" s="31" t="s">
        <v>324</v>
      </c>
      <c r="F89" s="31" t="s">
        <v>325</v>
      </c>
      <c r="G89" s="32">
        <v>44994</v>
      </c>
      <c r="H89" s="38">
        <v>3625</v>
      </c>
      <c r="I89" s="39">
        <v>1</v>
      </c>
    </row>
    <row r="90" spans="1:9" x14ac:dyDescent="0.25">
      <c r="A90" s="30" t="s">
        <v>328</v>
      </c>
      <c r="B90" s="31" t="s">
        <v>312</v>
      </c>
      <c r="C90" s="31" t="s">
        <v>322</v>
      </c>
      <c r="D90" s="31" t="s">
        <v>329</v>
      </c>
      <c r="E90" s="31" t="s">
        <v>324</v>
      </c>
      <c r="F90" s="31" t="s">
        <v>325</v>
      </c>
      <c r="G90" s="32">
        <v>44994</v>
      </c>
      <c r="H90" s="38">
        <v>3625</v>
      </c>
      <c r="I90" s="39">
        <v>1</v>
      </c>
    </row>
    <row r="91" spans="1:9" x14ac:dyDescent="0.25">
      <c r="A91" s="30" t="s">
        <v>330</v>
      </c>
      <c r="B91" s="31" t="s">
        <v>312</v>
      </c>
      <c r="C91" s="31" t="s">
        <v>331</v>
      </c>
      <c r="D91" s="31" t="s">
        <v>332</v>
      </c>
      <c r="E91" s="31" t="s">
        <v>333</v>
      </c>
      <c r="F91" s="31" t="s">
        <v>334</v>
      </c>
      <c r="G91" s="32">
        <v>44987</v>
      </c>
      <c r="H91" s="38">
        <v>3000</v>
      </c>
      <c r="I91" s="39">
        <v>1</v>
      </c>
    </row>
    <row r="92" spans="1:9" x14ac:dyDescent="0.25">
      <c r="A92" s="30" t="s">
        <v>335</v>
      </c>
      <c r="B92" s="31" t="s">
        <v>312</v>
      </c>
      <c r="C92" s="31" t="s">
        <v>336</v>
      </c>
      <c r="D92" s="31" t="s">
        <v>337</v>
      </c>
      <c r="E92" s="31" t="s">
        <v>338</v>
      </c>
      <c r="F92" s="31" t="s">
        <v>339</v>
      </c>
      <c r="G92" s="32">
        <v>45012</v>
      </c>
      <c r="H92" s="38">
        <v>3500</v>
      </c>
      <c r="I92" s="39">
        <v>1</v>
      </c>
    </row>
    <row r="93" spans="1:9" x14ac:dyDescent="0.25">
      <c r="A93" s="30" t="s">
        <v>340</v>
      </c>
      <c r="B93" s="31" t="s">
        <v>312</v>
      </c>
      <c r="C93" s="31" t="s">
        <v>341</v>
      </c>
      <c r="D93" s="30" t="s">
        <v>342</v>
      </c>
      <c r="E93" s="31" t="s">
        <v>343</v>
      </c>
      <c r="F93" s="31" t="s">
        <v>344</v>
      </c>
      <c r="G93" s="32">
        <v>45008</v>
      </c>
      <c r="H93" s="33">
        <v>2500</v>
      </c>
      <c r="I93" s="34">
        <v>1</v>
      </c>
    </row>
    <row r="94" spans="1:9" x14ac:dyDescent="0.25">
      <c r="A94" s="30" t="s">
        <v>345</v>
      </c>
      <c r="B94" s="31" t="s">
        <v>312</v>
      </c>
      <c r="C94" s="31" t="s">
        <v>346</v>
      </c>
      <c r="D94" s="30"/>
      <c r="E94" s="31" t="s">
        <v>347</v>
      </c>
      <c r="F94" s="31" t="s">
        <v>348</v>
      </c>
      <c r="G94" s="32">
        <v>44991</v>
      </c>
      <c r="H94" s="33">
        <v>3150</v>
      </c>
      <c r="I94" s="34">
        <v>1</v>
      </c>
    </row>
    <row r="95" spans="1:9" x14ac:dyDescent="0.25">
      <c r="A95" s="30" t="s">
        <v>349</v>
      </c>
      <c r="B95" s="31" t="s">
        <v>312</v>
      </c>
      <c r="C95" s="31" t="s">
        <v>350</v>
      </c>
      <c r="D95" s="30" t="s">
        <v>351</v>
      </c>
      <c r="E95" s="31" t="s">
        <v>347</v>
      </c>
      <c r="F95" s="31" t="s">
        <v>348</v>
      </c>
      <c r="G95" s="32">
        <v>44991</v>
      </c>
      <c r="H95" s="33">
        <v>0</v>
      </c>
      <c r="I95" s="34">
        <v>1</v>
      </c>
    </row>
    <row r="96" spans="1:9" x14ac:dyDescent="0.25">
      <c r="A96" s="30" t="s">
        <v>352</v>
      </c>
      <c r="B96" s="31" t="s">
        <v>312</v>
      </c>
      <c r="C96" s="31" t="s">
        <v>353</v>
      </c>
      <c r="D96" s="30" t="s">
        <v>354</v>
      </c>
      <c r="E96" s="31" t="s">
        <v>355</v>
      </c>
      <c r="F96" s="31" t="s">
        <v>356</v>
      </c>
      <c r="G96" s="32">
        <v>44993</v>
      </c>
      <c r="H96" s="33">
        <v>500</v>
      </c>
      <c r="I96" s="34">
        <v>1</v>
      </c>
    </row>
    <row r="97" spans="1:9" x14ac:dyDescent="0.25">
      <c r="A97" s="30" t="s">
        <v>357</v>
      </c>
      <c r="B97" s="31" t="s">
        <v>358</v>
      </c>
      <c r="C97" s="31" t="s">
        <v>359</v>
      </c>
      <c r="D97" s="30" t="s">
        <v>360</v>
      </c>
      <c r="E97" s="31" t="s">
        <v>361</v>
      </c>
      <c r="F97" s="31" t="s">
        <v>362</v>
      </c>
      <c r="G97" s="32">
        <v>45015</v>
      </c>
      <c r="H97" s="33">
        <v>200</v>
      </c>
      <c r="I97" s="34">
        <v>1</v>
      </c>
    </row>
    <row r="98" spans="1:9" x14ac:dyDescent="0.25">
      <c r="A98" s="30" t="s">
        <v>363</v>
      </c>
      <c r="B98" s="31" t="s">
        <v>364</v>
      </c>
      <c r="C98" s="31" t="s">
        <v>365</v>
      </c>
      <c r="D98" s="30" t="s">
        <v>366</v>
      </c>
      <c r="E98" s="31" t="s">
        <v>367</v>
      </c>
      <c r="F98" s="31" t="s">
        <v>368</v>
      </c>
      <c r="G98" s="32">
        <v>44998</v>
      </c>
      <c r="H98" s="33">
        <v>80000</v>
      </c>
      <c r="I98" s="34">
        <v>1</v>
      </c>
    </row>
    <row r="99" spans="1:9" x14ac:dyDescent="0.25">
      <c r="A99" s="30" t="s">
        <v>369</v>
      </c>
      <c r="B99" s="31" t="s">
        <v>364</v>
      </c>
      <c r="C99" s="31" t="s">
        <v>370</v>
      </c>
      <c r="D99" s="30" t="s">
        <v>371</v>
      </c>
      <c r="E99" s="31" t="s">
        <v>372</v>
      </c>
      <c r="F99" s="31" t="s">
        <v>373</v>
      </c>
      <c r="G99" s="32">
        <v>44991</v>
      </c>
      <c r="H99" s="33">
        <v>65000</v>
      </c>
      <c r="I99" s="34">
        <v>1</v>
      </c>
    </row>
    <row r="100" spans="1:9" ht="15.75" thickBot="1" x14ac:dyDescent="0.3">
      <c r="A100" s="78"/>
      <c r="B100" s="79"/>
      <c r="C100" s="79"/>
      <c r="D100" s="79"/>
      <c r="E100" s="79"/>
      <c r="F100" s="80" t="s">
        <v>374</v>
      </c>
      <c r="G100" s="81"/>
      <c r="H100" s="24">
        <f>SUM(H13:H99)</f>
        <v>14542525.66</v>
      </c>
      <c r="I100" s="82">
        <f>SUM(I13:I99)</f>
        <v>62</v>
      </c>
    </row>
    <row r="101" spans="1:9" ht="15.75" thickBot="1" x14ac:dyDescent="0.3">
      <c r="A101" s="78"/>
      <c r="B101" s="79"/>
      <c r="C101" s="21"/>
      <c r="D101" s="21"/>
      <c r="E101" s="21"/>
      <c r="F101" s="83"/>
      <c r="G101" s="84"/>
      <c r="H101" s="28"/>
      <c r="I101" s="29"/>
    </row>
    <row r="102" spans="1:9" ht="15.75" thickBot="1" x14ac:dyDescent="0.3">
      <c r="A102" s="78"/>
      <c r="B102" s="79"/>
      <c r="C102" s="21"/>
      <c r="D102" s="21"/>
      <c r="E102" s="21"/>
      <c r="F102" s="85" t="s">
        <v>375</v>
      </c>
      <c r="G102" s="86"/>
      <c r="H102" s="87">
        <v>0</v>
      </c>
      <c r="I102" s="88"/>
    </row>
    <row r="103" spans="1:9" x14ac:dyDescent="0.25">
      <c r="A103" s="78"/>
      <c r="B103" s="79"/>
      <c r="C103" s="21"/>
      <c r="D103" s="21"/>
      <c r="E103" s="21"/>
      <c r="F103" s="83"/>
      <c r="G103" s="84"/>
      <c r="H103" s="28"/>
      <c r="I103" s="29"/>
    </row>
    <row r="104" spans="1:9" x14ac:dyDescent="0.25">
      <c r="A104" s="78"/>
      <c r="B104" s="79"/>
      <c r="C104" s="21"/>
      <c r="D104" s="21"/>
      <c r="E104" s="21"/>
      <c r="F104" s="83"/>
      <c r="G104" s="84"/>
      <c r="H104" s="28"/>
      <c r="I104" s="29"/>
    </row>
    <row r="105" spans="1:9" x14ac:dyDescent="0.25">
      <c r="A105" s="30" t="s">
        <v>376</v>
      </c>
      <c r="B105" s="31" t="s">
        <v>377</v>
      </c>
      <c r="C105" s="31" t="s">
        <v>378</v>
      </c>
      <c r="D105" s="30" t="s">
        <v>379</v>
      </c>
      <c r="E105" s="31" t="s">
        <v>380</v>
      </c>
      <c r="F105" s="31" t="s">
        <v>381</v>
      </c>
      <c r="G105" s="32">
        <v>45015</v>
      </c>
      <c r="H105" s="33">
        <v>0</v>
      </c>
      <c r="I105" s="34">
        <v>1</v>
      </c>
    </row>
    <row r="106" spans="1:9" x14ac:dyDescent="0.25">
      <c r="A106" s="30" t="s">
        <v>382</v>
      </c>
      <c r="B106" s="31" t="s">
        <v>377</v>
      </c>
      <c r="C106" s="31" t="s">
        <v>383</v>
      </c>
      <c r="D106" s="30" t="s">
        <v>379</v>
      </c>
      <c r="E106" s="31" t="s">
        <v>384</v>
      </c>
      <c r="F106" s="31" t="s">
        <v>385</v>
      </c>
      <c r="G106" s="32">
        <v>45006</v>
      </c>
      <c r="H106" s="33">
        <v>0</v>
      </c>
      <c r="I106" s="34">
        <v>1</v>
      </c>
    </row>
    <row r="107" spans="1:9" x14ac:dyDescent="0.25">
      <c r="A107" s="30" t="s">
        <v>386</v>
      </c>
      <c r="B107" s="31" t="s">
        <v>377</v>
      </c>
      <c r="C107" s="31" t="s">
        <v>387</v>
      </c>
      <c r="D107" s="30" t="s">
        <v>379</v>
      </c>
      <c r="E107" s="31" t="s">
        <v>388</v>
      </c>
      <c r="F107" s="31" t="s">
        <v>389</v>
      </c>
      <c r="G107" s="32">
        <v>45015</v>
      </c>
      <c r="H107" s="33">
        <v>0</v>
      </c>
      <c r="I107" s="34">
        <v>1</v>
      </c>
    </row>
    <row r="108" spans="1:9" x14ac:dyDescent="0.25">
      <c r="A108" s="30" t="s">
        <v>390</v>
      </c>
      <c r="B108" s="31" t="s">
        <v>377</v>
      </c>
      <c r="C108" s="31" t="s">
        <v>391</v>
      </c>
      <c r="D108" s="30" t="s">
        <v>379</v>
      </c>
      <c r="E108" s="31" t="s">
        <v>392</v>
      </c>
      <c r="F108" s="31" t="s">
        <v>393</v>
      </c>
      <c r="G108" s="32">
        <v>45005</v>
      </c>
      <c r="H108" s="33">
        <v>0</v>
      </c>
      <c r="I108" s="34">
        <v>1</v>
      </c>
    </row>
    <row r="109" spans="1:9" ht="45" x14ac:dyDescent="0.25">
      <c r="A109" s="30" t="s">
        <v>394</v>
      </c>
      <c r="B109" s="31" t="s">
        <v>377</v>
      </c>
      <c r="C109" s="31" t="s">
        <v>395</v>
      </c>
      <c r="D109" s="30" t="s">
        <v>396</v>
      </c>
      <c r="E109" s="31" t="s">
        <v>397</v>
      </c>
      <c r="F109" s="31" t="s">
        <v>398</v>
      </c>
      <c r="G109" s="32">
        <v>45009</v>
      </c>
      <c r="H109" s="33">
        <v>0</v>
      </c>
      <c r="I109" s="34">
        <v>1</v>
      </c>
    </row>
    <row r="110" spans="1:9" x14ac:dyDescent="0.25">
      <c r="A110" s="30" t="s">
        <v>399</v>
      </c>
      <c r="B110" s="31" t="s">
        <v>377</v>
      </c>
      <c r="C110" s="31" t="s">
        <v>400</v>
      </c>
      <c r="D110" s="30" t="s">
        <v>401</v>
      </c>
      <c r="E110" s="31" t="s">
        <v>402</v>
      </c>
      <c r="F110" s="31" t="s">
        <v>403</v>
      </c>
      <c r="G110" s="32">
        <v>44995</v>
      </c>
      <c r="H110" s="33">
        <v>0</v>
      </c>
      <c r="I110" s="34">
        <v>1</v>
      </c>
    </row>
    <row r="111" spans="1:9" x14ac:dyDescent="0.25">
      <c r="A111" s="30" t="s">
        <v>404</v>
      </c>
      <c r="B111" s="31" t="s">
        <v>377</v>
      </c>
      <c r="C111" s="31" t="s">
        <v>90</v>
      </c>
      <c r="D111" s="30" t="s">
        <v>405</v>
      </c>
      <c r="E111" s="31" t="s">
        <v>92</v>
      </c>
      <c r="F111" s="31" t="s">
        <v>93</v>
      </c>
      <c r="G111" s="32">
        <v>44991</v>
      </c>
      <c r="H111" s="33">
        <v>0</v>
      </c>
      <c r="I111" s="34">
        <v>1</v>
      </c>
    </row>
    <row r="112" spans="1:9" x14ac:dyDescent="0.25">
      <c r="A112" s="30" t="s">
        <v>406</v>
      </c>
      <c r="B112" s="31" t="s">
        <v>377</v>
      </c>
      <c r="C112" s="31" t="s">
        <v>407</v>
      </c>
      <c r="D112" s="30" t="s">
        <v>379</v>
      </c>
      <c r="E112" s="31" t="s">
        <v>408</v>
      </c>
      <c r="F112" s="31" t="s">
        <v>409</v>
      </c>
      <c r="G112" s="32">
        <v>44987</v>
      </c>
      <c r="H112" s="33">
        <v>0</v>
      </c>
      <c r="I112" s="34">
        <v>1</v>
      </c>
    </row>
    <row r="113" spans="1:9" x14ac:dyDescent="0.25">
      <c r="A113" s="30" t="s">
        <v>410</v>
      </c>
      <c r="B113" s="31" t="s">
        <v>377</v>
      </c>
      <c r="C113" s="31" t="s">
        <v>411</v>
      </c>
      <c r="D113" s="30" t="s">
        <v>379</v>
      </c>
      <c r="E113" s="31" t="s">
        <v>412</v>
      </c>
      <c r="F113" s="31" t="s">
        <v>413</v>
      </c>
      <c r="G113" s="32">
        <v>45012</v>
      </c>
      <c r="H113" s="33">
        <v>0</v>
      </c>
      <c r="I113" s="34">
        <v>1</v>
      </c>
    </row>
    <row r="114" spans="1:9" x14ac:dyDescent="0.25">
      <c r="A114" s="30" t="s">
        <v>414</v>
      </c>
      <c r="B114" s="31" t="s">
        <v>377</v>
      </c>
      <c r="C114" s="31" t="s">
        <v>415</v>
      </c>
      <c r="D114" s="30" t="s">
        <v>416</v>
      </c>
      <c r="E114" s="31" t="s">
        <v>56</v>
      </c>
      <c r="F114" s="31" t="s">
        <v>57</v>
      </c>
      <c r="G114" s="32">
        <v>44998</v>
      </c>
      <c r="H114" s="33">
        <v>0</v>
      </c>
      <c r="I114" s="34">
        <v>1</v>
      </c>
    </row>
    <row r="115" spans="1:9" x14ac:dyDescent="0.25">
      <c r="A115" s="30" t="s">
        <v>417</v>
      </c>
      <c r="B115" s="31" t="s">
        <v>377</v>
      </c>
      <c r="C115" s="31" t="s">
        <v>418</v>
      </c>
      <c r="D115" s="30" t="s">
        <v>419</v>
      </c>
      <c r="E115" s="31" t="s">
        <v>420</v>
      </c>
      <c r="F115" s="31" t="s">
        <v>421</v>
      </c>
      <c r="G115" s="32">
        <v>45002</v>
      </c>
      <c r="H115" s="33">
        <v>0</v>
      </c>
      <c r="I115" s="34">
        <v>1</v>
      </c>
    </row>
    <row r="116" spans="1:9" x14ac:dyDescent="0.25">
      <c r="A116" s="30" t="s">
        <v>422</v>
      </c>
      <c r="B116" s="31" t="s">
        <v>377</v>
      </c>
      <c r="C116" s="31" t="s">
        <v>423</v>
      </c>
      <c r="D116" s="30" t="s">
        <v>379</v>
      </c>
      <c r="E116" s="31" t="s">
        <v>424</v>
      </c>
      <c r="F116" s="31" t="s">
        <v>425</v>
      </c>
      <c r="G116" s="32">
        <v>44999</v>
      </c>
      <c r="H116" s="33">
        <v>0</v>
      </c>
      <c r="I116" s="34">
        <v>1</v>
      </c>
    </row>
    <row r="117" spans="1:9" x14ac:dyDescent="0.25">
      <c r="A117" s="30" t="s">
        <v>426</v>
      </c>
      <c r="B117" s="31" t="s">
        <v>377</v>
      </c>
      <c r="C117" s="31" t="s">
        <v>427</v>
      </c>
      <c r="D117" s="30" t="s">
        <v>379</v>
      </c>
      <c r="E117" s="31" t="s">
        <v>428</v>
      </c>
      <c r="F117" s="31" t="s">
        <v>429</v>
      </c>
      <c r="G117" s="32">
        <v>45006</v>
      </c>
      <c r="H117" s="33">
        <v>0</v>
      </c>
      <c r="I117" s="34">
        <v>1</v>
      </c>
    </row>
    <row r="118" spans="1:9" x14ac:dyDescent="0.25">
      <c r="A118" s="30" t="s">
        <v>430</v>
      </c>
      <c r="B118" s="31" t="s">
        <v>377</v>
      </c>
      <c r="C118" s="31" t="s">
        <v>431</v>
      </c>
      <c r="D118" s="30" t="s">
        <v>379</v>
      </c>
      <c r="E118" s="31" t="s">
        <v>432</v>
      </c>
      <c r="F118" s="31" t="s">
        <v>433</v>
      </c>
      <c r="G118" s="32">
        <v>45015</v>
      </c>
      <c r="H118" s="33">
        <v>0</v>
      </c>
      <c r="I118" s="34">
        <v>1</v>
      </c>
    </row>
    <row r="119" spans="1:9" x14ac:dyDescent="0.25">
      <c r="A119" s="30" t="s">
        <v>434</v>
      </c>
      <c r="B119" s="31" t="s">
        <v>377</v>
      </c>
      <c r="C119" s="31" t="s">
        <v>435</v>
      </c>
      <c r="D119" s="30" t="s">
        <v>379</v>
      </c>
      <c r="E119" s="31" t="s">
        <v>436</v>
      </c>
      <c r="F119" s="31" t="s">
        <v>437</v>
      </c>
      <c r="G119" s="32">
        <v>45015</v>
      </c>
      <c r="H119" s="33">
        <v>0</v>
      </c>
      <c r="I119" s="34">
        <v>1</v>
      </c>
    </row>
    <row r="120" spans="1:9" x14ac:dyDescent="0.25">
      <c r="A120" s="30" t="s">
        <v>438</v>
      </c>
      <c r="B120" s="31" t="s">
        <v>377</v>
      </c>
      <c r="C120" s="31" t="s">
        <v>439</v>
      </c>
      <c r="D120" s="30" t="s">
        <v>379</v>
      </c>
      <c r="E120" s="31" t="s">
        <v>440</v>
      </c>
      <c r="F120" s="31" t="s">
        <v>441</v>
      </c>
      <c r="G120" s="32">
        <v>45005</v>
      </c>
      <c r="H120" s="33">
        <v>0</v>
      </c>
      <c r="I120" s="34">
        <v>1</v>
      </c>
    </row>
    <row r="121" spans="1:9" x14ac:dyDescent="0.25">
      <c r="A121" s="89" t="s">
        <v>442</v>
      </c>
      <c r="B121" s="90" t="s">
        <v>377</v>
      </c>
      <c r="C121" s="31" t="s">
        <v>443</v>
      </c>
      <c r="D121" s="30" t="s">
        <v>379</v>
      </c>
      <c r="E121" s="31" t="s">
        <v>444</v>
      </c>
      <c r="F121" s="31" t="s">
        <v>445</v>
      </c>
      <c r="G121" s="32">
        <v>44987</v>
      </c>
      <c r="H121" s="33">
        <v>0</v>
      </c>
      <c r="I121" s="34">
        <v>1</v>
      </c>
    </row>
    <row r="122" spans="1:9" x14ac:dyDescent="0.25">
      <c r="A122" s="30" t="s">
        <v>446</v>
      </c>
      <c r="B122" s="31" t="s">
        <v>377</v>
      </c>
      <c r="C122" s="31" t="s">
        <v>447</v>
      </c>
      <c r="D122" s="30" t="s">
        <v>379</v>
      </c>
      <c r="E122" s="31" t="s">
        <v>448</v>
      </c>
      <c r="F122" s="31" t="s">
        <v>449</v>
      </c>
      <c r="G122" s="32">
        <v>45009</v>
      </c>
      <c r="H122" s="33">
        <v>0</v>
      </c>
      <c r="I122" s="34">
        <v>1</v>
      </c>
    </row>
    <row r="123" spans="1:9" x14ac:dyDescent="0.25">
      <c r="A123" s="30" t="s">
        <v>450</v>
      </c>
      <c r="B123" s="31" t="s">
        <v>377</v>
      </c>
      <c r="C123" s="31" t="s">
        <v>451</v>
      </c>
      <c r="D123" s="30" t="s">
        <v>379</v>
      </c>
      <c r="E123" s="31" t="s">
        <v>122</v>
      </c>
      <c r="F123" s="31" t="s">
        <v>123</v>
      </c>
      <c r="G123" s="32">
        <v>45005</v>
      </c>
      <c r="H123" s="33">
        <v>0</v>
      </c>
      <c r="I123" s="34">
        <v>1</v>
      </c>
    </row>
    <row r="124" spans="1:9" ht="15.75" thickBot="1" x14ac:dyDescent="0.3">
      <c r="A124" s="20"/>
      <c r="B124" s="21"/>
      <c r="C124" s="21"/>
      <c r="D124" s="21"/>
      <c r="E124" s="21"/>
      <c r="F124" s="91" t="s">
        <v>452</v>
      </c>
      <c r="G124" s="92"/>
      <c r="H124" s="24">
        <f>SUM(H106:H123)</f>
        <v>0</v>
      </c>
      <c r="I124" s="93">
        <f>SUM(I105:I123)</f>
        <v>19</v>
      </c>
    </row>
    <row r="125" spans="1:9" ht="15.75" thickBot="1" x14ac:dyDescent="0.3">
      <c r="A125" s="78"/>
      <c r="B125" s="79"/>
      <c r="C125" s="21"/>
      <c r="D125" s="21"/>
      <c r="E125" s="21"/>
      <c r="F125" s="83"/>
      <c r="G125" s="84"/>
      <c r="H125" s="94"/>
      <c r="I125" s="95"/>
    </row>
    <row r="126" spans="1:9" ht="15.75" thickBot="1" x14ac:dyDescent="0.3">
      <c r="A126" s="78"/>
      <c r="B126" s="79"/>
      <c r="C126" s="21"/>
      <c r="D126" s="21"/>
      <c r="E126" s="21"/>
      <c r="F126" s="85" t="s">
        <v>453</v>
      </c>
      <c r="G126" s="86"/>
      <c r="H126" s="87">
        <f>SUM(H124,H100,H11,H5)</f>
        <v>27394025.66</v>
      </c>
      <c r="I126" s="88">
        <f>SUM(I124,I100,I11,I5)</f>
        <v>84</v>
      </c>
    </row>
    <row r="127" spans="1:9" x14ac:dyDescent="0.25">
      <c r="A127" s="20"/>
      <c r="B127" s="21"/>
      <c r="C127" s="21"/>
      <c r="D127" s="21"/>
      <c r="E127" s="21"/>
      <c r="F127" s="83"/>
      <c r="G127" s="84"/>
      <c r="H127" s="28"/>
      <c r="I127" s="29"/>
    </row>
    <row r="128" spans="1:9" x14ac:dyDescent="0.25">
      <c r="A128" s="96" t="s">
        <v>454</v>
      </c>
      <c r="B128" s="96"/>
      <c r="C128" s="97"/>
      <c r="D128" s="97"/>
      <c r="E128" s="97"/>
      <c r="F128" s="97"/>
      <c r="G128" s="98"/>
      <c r="H128" s="99"/>
      <c r="I128" s="100"/>
    </row>
    <row r="129" spans="1:9" s="107" customFormat="1" x14ac:dyDescent="0.25">
      <c r="A129" s="101"/>
      <c r="B129" s="102"/>
      <c r="C129" s="103"/>
      <c r="D129" s="103"/>
      <c r="E129" s="103"/>
      <c r="F129" s="103"/>
      <c r="G129" s="104"/>
      <c r="H129" s="105"/>
      <c r="I129" s="106"/>
    </row>
    <row r="130" spans="1:9" s="107" customFormat="1" x14ac:dyDescent="0.25">
      <c r="A130" s="30" t="s">
        <v>455</v>
      </c>
      <c r="B130" s="31" t="s">
        <v>456</v>
      </c>
      <c r="C130" s="31" t="s">
        <v>457</v>
      </c>
      <c r="D130" s="30" t="s">
        <v>458</v>
      </c>
      <c r="E130" s="31" t="s">
        <v>459</v>
      </c>
      <c r="F130" s="31" t="s">
        <v>460</v>
      </c>
      <c r="G130" s="32">
        <v>45008</v>
      </c>
      <c r="H130" s="108">
        <v>300000</v>
      </c>
      <c r="I130" s="109">
        <v>1</v>
      </c>
    </row>
    <row r="131" spans="1:9" s="107" customFormat="1" ht="45" x14ac:dyDescent="0.25">
      <c r="A131" s="30" t="s">
        <v>461</v>
      </c>
      <c r="B131" s="31" t="s">
        <v>456</v>
      </c>
      <c r="C131" s="31" t="s">
        <v>462</v>
      </c>
      <c r="D131" s="30" t="s">
        <v>463</v>
      </c>
      <c r="E131" s="31" t="s">
        <v>464</v>
      </c>
      <c r="F131" s="31" t="s">
        <v>465</v>
      </c>
      <c r="G131" s="32">
        <v>44987</v>
      </c>
      <c r="H131" s="108">
        <v>300000</v>
      </c>
      <c r="I131" s="109">
        <v>1</v>
      </c>
    </row>
    <row r="132" spans="1:9" s="107" customFormat="1" x14ac:dyDescent="0.25">
      <c r="A132" s="30" t="s">
        <v>466</v>
      </c>
      <c r="B132" s="31" t="s">
        <v>467</v>
      </c>
      <c r="C132" s="31" t="s">
        <v>468</v>
      </c>
      <c r="D132" s="30" t="s">
        <v>469</v>
      </c>
      <c r="E132" s="31" t="s">
        <v>470</v>
      </c>
      <c r="F132" s="31" t="s">
        <v>471</v>
      </c>
      <c r="G132" s="32">
        <v>44987</v>
      </c>
      <c r="H132" s="108">
        <v>196977</v>
      </c>
      <c r="I132" s="109">
        <v>1</v>
      </c>
    </row>
    <row r="133" spans="1:9" s="107" customFormat="1" x14ac:dyDescent="0.25">
      <c r="A133" s="30" t="s">
        <v>472</v>
      </c>
      <c r="B133" s="31" t="s">
        <v>467</v>
      </c>
      <c r="C133" s="31" t="s">
        <v>468</v>
      </c>
      <c r="D133" s="30" t="s">
        <v>469</v>
      </c>
      <c r="E133" s="31" t="s">
        <v>473</v>
      </c>
      <c r="F133" s="31" t="s">
        <v>474</v>
      </c>
      <c r="G133" s="32">
        <v>44987</v>
      </c>
      <c r="H133" s="108">
        <v>190645</v>
      </c>
      <c r="I133" s="109">
        <v>1</v>
      </c>
    </row>
    <row r="134" spans="1:9" s="107" customFormat="1" x14ac:dyDescent="0.25">
      <c r="A134" s="30" t="s">
        <v>475</v>
      </c>
      <c r="B134" s="31" t="s">
        <v>467</v>
      </c>
      <c r="C134" s="31" t="s">
        <v>468</v>
      </c>
      <c r="D134" s="30" t="s">
        <v>469</v>
      </c>
      <c r="E134" s="31" t="s">
        <v>476</v>
      </c>
      <c r="F134" s="31" t="s">
        <v>477</v>
      </c>
      <c r="G134" s="32">
        <v>44987</v>
      </c>
      <c r="H134" s="108">
        <v>196977</v>
      </c>
      <c r="I134" s="109">
        <v>1</v>
      </c>
    </row>
    <row r="135" spans="1:9" s="107" customFormat="1" x14ac:dyDescent="0.25">
      <c r="A135" s="30" t="s">
        <v>478</v>
      </c>
      <c r="B135" s="31" t="s">
        <v>467</v>
      </c>
      <c r="C135" s="31" t="s">
        <v>468</v>
      </c>
      <c r="D135" s="30" t="s">
        <v>469</v>
      </c>
      <c r="E135" s="31" t="s">
        <v>479</v>
      </c>
      <c r="F135" s="31" t="s">
        <v>480</v>
      </c>
      <c r="G135" s="32">
        <v>44987</v>
      </c>
      <c r="H135" s="108">
        <v>190645</v>
      </c>
      <c r="I135" s="109">
        <v>1</v>
      </c>
    </row>
    <row r="136" spans="1:9" s="107" customFormat="1" x14ac:dyDescent="0.25">
      <c r="A136" s="30" t="s">
        <v>481</v>
      </c>
      <c r="B136" s="31" t="s">
        <v>467</v>
      </c>
      <c r="C136" s="31" t="s">
        <v>482</v>
      </c>
      <c r="D136" s="30" t="s">
        <v>469</v>
      </c>
      <c r="E136" s="31" t="s">
        <v>483</v>
      </c>
      <c r="F136" s="31" t="s">
        <v>484</v>
      </c>
      <c r="G136" s="32">
        <v>44987</v>
      </c>
      <c r="H136" s="108">
        <v>196977</v>
      </c>
      <c r="I136" s="109">
        <v>1</v>
      </c>
    </row>
    <row r="137" spans="1:9" s="107" customFormat="1" x14ac:dyDescent="0.25">
      <c r="A137" s="30" t="s">
        <v>485</v>
      </c>
      <c r="B137" s="31" t="s">
        <v>467</v>
      </c>
      <c r="C137" s="31" t="s">
        <v>486</v>
      </c>
      <c r="D137" s="30" t="s">
        <v>487</v>
      </c>
      <c r="E137" s="31" t="s">
        <v>488</v>
      </c>
      <c r="F137" s="31" t="s">
        <v>489</v>
      </c>
      <c r="G137" s="32">
        <v>45006</v>
      </c>
      <c r="H137" s="108">
        <v>500000</v>
      </c>
      <c r="I137" s="109">
        <v>1</v>
      </c>
    </row>
    <row r="138" spans="1:9" s="107" customFormat="1" ht="15.75" thickBot="1" x14ac:dyDescent="0.3">
      <c r="A138" s="30" t="s">
        <v>490</v>
      </c>
      <c r="B138" s="31" t="s">
        <v>467</v>
      </c>
      <c r="C138" s="31" t="s">
        <v>491</v>
      </c>
      <c r="D138" s="30" t="s">
        <v>492</v>
      </c>
      <c r="E138" s="31" t="s">
        <v>493</v>
      </c>
      <c r="F138" s="31" t="s">
        <v>494</v>
      </c>
      <c r="G138" s="32">
        <v>45015</v>
      </c>
      <c r="H138" s="108">
        <v>1500000</v>
      </c>
      <c r="I138" s="109">
        <v>1</v>
      </c>
    </row>
    <row r="139" spans="1:9" s="107" customFormat="1" ht="15.75" thickBot="1" x14ac:dyDescent="0.3">
      <c r="A139" s="101"/>
      <c r="B139" s="102"/>
      <c r="C139" s="103"/>
      <c r="D139" s="103"/>
      <c r="E139" s="103"/>
      <c r="F139" s="110" t="s">
        <v>495</v>
      </c>
      <c r="G139" s="111"/>
      <c r="H139" s="87">
        <f>SUM(H130:H138)</f>
        <v>3572221</v>
      </c>
      <c r="I139" s="112">
        <f>SUM(I130:I138)</f>
        <v>9</v>
      </c>
    </row>
    <row r="140" spans="1:9" s="107" customFormat="1" x14ac:dyDescent="0.25">
      <c r="A140" s="101"/>
      <c r="B140" s="102"/>
      <c r="C140" s="103"/>
      <c r="D140" s="103"/>
      <c r="E140" s="103"/>
      <c r="F140" s="113"/>
      <c r="G140" s="114"/>
      <c r="H140" s="115"/>
      <c r="I140" s="116"/>
    </row>
    <row r="141" spans="1:9" s="107" customFormat="1" x14ac:dyDescent="0.25">
      <c r="A141" s="30" t="s">
        <v>496</v>
      </c>
      <c r="B141" s="31" t="s">
        <v>497</v>
      </c>
      <c r="C141" s="31" t="s">
        <v>498</v>
      </c>
      <c r="D141" s="30" t="s">
        <v>499</v>
      </c>
      <c r="E141" s="31" t="s">
        <v>500</v>
      </c>
      <c r="F141" s="31" t="s">
        <v>501</v>
      </c>
      <c r="G141" s="32">
        <v>45014</v>
      </c>
      <c r="H141" s="108">
        <v>1500</v>
      </c>
      <c r="I141" s="60">
        <v>1</v>
      </c>
    </row>
    <row r="142" spans="1:9" s="107" customFormat="1" x14ac:dyDescent="0.25">
      <c r="A142" s="30" t="s">
        <v>502</v>
      </c>
      <c r="B142" s="31" t="s">
        <v>503</v>
      </c>
      <c r="C142" s="31" t="s">
        <v>504</v>
      </c>
      <c r="D142" s="30" t="s">
        <v>505</v>
      </c>
      <c r="E142" s="31" t="s">
        <v>506</v>
      </c>
      <c r="F142" s="31" t="s">
        <v>507</v>
      </c>
      <c r="G142" s="32">
        <v>44993</v>
      </c>
      <c r="H142" s="108">
        <v>77000</v>
      </c>
      <c r="I142" s="60">
        <v>1</v>
      </c>
    </row>
    <row r="143" spans="1:9" s="107" customFormat="1" x14ac:dyDescent="0.25">
      <c r="A143" s="30" t="s">
        <v>508</v>
      </c>
      <c r="B143" s="31" t="s">
        <v>503</v>
      </c>
      <c r="C143" s="31" t="s">
        <v>509</v>
      </c>
      <c r="D143" s="30" t="s">
        <v>510</v>
      </c>
      <c r="E143" s="31" t="s">
        <v>511</v>
      </c>
      <c r="F143" s="31" t="s">
        <v>512</v>
      </c>
      <c r="G143" s="32">
        <v>44994</v>
      </c>
      <c r="H143" s="108">
        <v>29790</v>
      </c>
      <c r="I143" s="60">
        <v>1</v>
      </c>
    </row>
    <row r="144" spans="1:9" s="107" customFormat="1" x14ac:dyDescent="0.25">
      <c r="A144" s="30" t="s">
        <v>513</v>
      </c>
      <c r="B144" s="31" t="s">
        <v>503</v>
      </c>
      <c r="C144" s="31" t="s">
        <v>514</v>
      </c>
      <c r="D144" s="30" t="s">
        <v>515</v>
      </c>
      <c r="E144" s="31" t="s">
        <v>516</v>
      </c>
      <c r="F144" s="31" t="s">
        <v>517</v>
      </c>
      <c r="G144" s="32">
        <v>45015</v>
      </c>
      <c r="H144" s="108">
        <v>200</v>
      </c>
      <c r="I144" s="60">
        <v>1</v>
      </c>
    </row>
    <row r="145" spans="1:9" s="107" customFormat="1" x14ac:dyDescent="0.25">
      <c r="A145" s="30" t="s">
        <v>518</v>
      </c>
      <c r="B145" s="31" t="s">
        <v>503</v>
      </c>
      <c r="C145" s="31" t="s">
        <v>307</v>
      </c>
      <c r="D145" s="30" t="s">
        <v>519</v>
      </c>
      <c r="E145" s="31" t="s">
        <v>520</v>
      </c>
      <c r="F145" s="31" t="s">
        <v>521</v>
      </c>
      <c r="G145" s="32">
        <v>45001</v>
      </c>
      <c r="H145" s="108">
        <v>90564</v>
      </c>
      <c r="I145" s="60">
        <v>1</v>
      </c>
    </row>
    <row r="146" spans="1:9" s="107" customFormat="1" x14ac:dyDescent="0.25">
      <c r="A146" s="30" t="s">
        <v>522</v>
      </c>
      <c r="B146" s="31" t="s">
        <v>503</v>
      </c>
      <c r="C146" s="31" t="s">
        <v>523</v>
      </c>
      <c r="D146" s="30" t="s">
        <v>524</v>
      </c>
      <c r="E146" s="31" t="s">
        <v>525</v>
      </c>
      <c r="F146" s="31" t="s">
        <v>526</v>
      </c>
      <c r="G146" s="32">
        <v>45006</v>
      </c>
      <c r="H146" s="108">
        <v>3500</v>
      </c>
      <c r="I146" s="60">
        <v>1</v>
      </c>
    </row>
    <row r="147" spans="1:9" s="107" customFormat="1" x14ac:dyDescent="0.25">
      <c r="A147" s="30" t="s">
        <v>527</v>
      </c>
      <c r="B147" s="31" t="s">
        <v>503</v>
      </c>
      <c r="C147" s="31" t="s">
        <v>528</v>
      </c>
      <c r="D147" s="30" t="s">
        <v>529</v>
      </c>
      <c r="E147" s="31" t="s">
        <v>530</v>
      </c>
      <c r="F147" s="31" t="s">
        <v>531</v>
      </c>
      <c r="G147" s="32">
        <v>45012</v>
      </c>
      <c r="H147" s="108">
        <v>75000</v>
      </c>
      <c r="I147" s="60">
        <v>1</v>
      </c>
    </row>
    <row r="148" spans="1:9" s="107" customFormat="1" ht="15.75" thickBot="1" x14ac:dyDescent="0.3">
      <c r="A148" s="101"/>
      <c r="B148" s="102"/>
      <c r="C148" s="103"/>
      <c r="D148" s="103"/>
      <c r="E148" s="103"/>
      <c r="F148" s="117" t="s">
        <v>532</v>
      </c>
      <c r="G148" s="118"/>
      <c r="H148" s="24">
        <f>SUM(H141:H147)</f>
        <v>277554</v>
      </c>
      <c r="I148" s="93">
        <f>SUM(I141:I147)</f>
        <v>7</v>
      </c>
    </row>
    <row r="149" spans="1:9" s="107" customFormat="1" x14ac:dyDescent="0.25">
      <c r="A149" s="101"/>
      <c r="B149" s="102"/>
      <c r="C149" s="103"/>
      <c r="D149" s="103"/>
      <c r="E149" s="103"/>
      <c r="F149" s="113"/>
      <c r="G149" s="114"/>
      <c r="H149" s="115"/>
      <c r="I149" s="116"/>
    </row>
    <row r="150" spans="1:9" s="107" customFormat="1" x14ac:dyDescent="0.25">
      <c r="A150" s="119" t="s">
        <v>533</v>
      </c>
      <c r="B150" s="120" t="s">
        <v>534</v>
      </c>
      <c r="C150" s="120" t="s">
        <v>535</v>
      </c>
      <c r="D150" s="119" t="s">
        <v>536</v>
      </c>
      <c r="E150" s="120" t="s">
        <v>537</v>
      </c>
      <c r="F150" s="120" t="s">
        <v>538</v>
      </c>
      <c r="G150" s="121">
        <v>45005</v>
      </c>
      <c r="H150" s="122">
        <v>90900</v>
      </c>
      <c r="I150" s="123">
        <v>1</v>
      </c>
    </row>
    <row r="151" spans="1:9" s="107" customFormat="1" x14ac:dyDescent="0.25">
      <c r="A151" s="124" t="s">
        <v>539</v>
      </c>
      <c r="B151" s="125" t="s">
        <v>534</v>
      </c>
      <c r="C151" s="125" t="s">
        <v>540</v>
      </c>
      <c r="D151" s="124" t="s">
        <v>541</v>
      </c>
      <c r="E151" s="125" t="s">
        <v>542</v>
      </c>
      <c r="F151" s="125" t="s">
        <v>543</v>
      </c>
      <c r="G151" s="126">
        <v>45002</v>
      </c>
      <c r="H151" s="127">
        <v>120000</v>
      </c>
      <c r="I151" s="128">
        <v>1</v>
      </c>
    </row>
    <row r="152" spans="1:9" x14ac:dyDescent="0.25">
      <c r="A152" s="129" t="s">
        <v>544</v>
      </c>
      <c r="B152" s="130" t="s">
        <v>534</v>
      </c>
      <c r="C152" s="130" t="s">
        <v>545</v>
      </c>
      <c r="D152" s="129" t="s">
        <v>546</v>
      </c>
      <c r="E152" s="130" t="s">
        <v>547</v>
      </c>
      <c r="F152" s="130" t="s">
        <v>548</v>
      </c>
      <c r="G152" s="131">
        <v>45005</v>
      </c>
      <c r="H152" s="132">
        <v>72100</v>
      </c>
      <c r="I152" s="133">
        <v>1</v>
      </c>
    </row>
    <row r="153" spans="1:9" ht="15.75" thickBot="1" x14ac:dyDescent="0.3">
      <c r="A153" s="101"/>
      <c r="B153" s="102"/>
      <c r="C153" s="103"/>
      <c r="D153" s="103"/>
      <c r="E153" s="103"/>
      <c r="F153" s="117" t="s">
        <v>549</v>
      </c>
      <c r="G153" s="118"/>
      <c r="H153" s="24">
        <f>SUM(H150:H152)</f>
        <v>283000</v>
      </c>
      <c r="I153" s="93">
        <f>SUM(I150:I152)</f>
        <v>3</v>
      </c>
    </row>
    <row r="154" spans="1:9" ht="15.75" thickBot="1" x14ac:dyDescent="0.3">
      <c r="A154" s="101"/>
      <c r="B154" s="102"/>
      <c r="C154" s="103"/>
      <c r="D154" s="103"/>
      <c r="E154" s="103"/>
      <c r="F154" s="134"/>
      <c r="G154" s="134"/>
      <c r="H154" s="28"/>
      <c r="I154" s="135"/>
    </row>
    <row r="155" spans="1:9" ht="15.75" thickBot="1" x14ac:dyDescent="0.3">
      <c r="A155" s="78"/>
      <c r="B155" s="79"/>
      <c r="C155" s="21"/>
      <c r="D155" s="21"/>
      <c r="E155" s="21"/>
      <c r="F155" s="85" t="s">
        <v>550</v>
      </c>
      <c r="G155" s="86"/>
      <c r="H155" s="87">
        <v>0</v>
      </c>
      <c r="I155" s="112">
        <v>0</v>
      </c>
    </row>
    <row r="156" spans="1:9" x14ac:dyDescent="0.25">
      <c r="A156" s="78"/>
      <c r="B156" s="79"/>
      <c r="C156" s="21"/>
      <c r="D156" s="21"/>
      <c r="E156" s="21"/>
      <c r="F156" s="136"/>
      <c r="G156" s="136"/>
      <c r="H156" s="115"/>
      <c r="I156" s="116"/>
    </row>
    <row r="157" spans="1:9" x14ac:dyDescent="0.25">
      <c r="A157" s="30" t="s">
        <v>551</v>
      </c>
      <c r="B157" s="31" t="s">
        <v>552</v>
      </c>
      <c r="C157" s="31" t="s">
        <v>553</v>
      </c>
      <c r="D157" s="31" t="s">
        <v>554</v>
      </c>
      <c r="E157" s="31" t="s">
        <v>555</v>
      </c>
      <c r="F157" s="31" t="s">
        <v>556</v>
      </c>
      <c r="G157" s="32">
        <v>45007</v>
      </c>
      <c r="H157" s="38">
        <v>1200</v>
      </c>
      <c r="I157" s="39">
        <v>1</v>
      </c>
    </row>
    <row r="158" spans="1:9" x14ac:dyDescent="0.25">
      <c r="A158" s="30" t="s">
        <v>557</v>
      </c>
      <c r="B158" s="31" t="s">
        <v>558</v>
      </c>
      <c r="C158" s="31" t="s">
        <v>559</v>
      </c>
      <c r="D158" s="31" t="s">
        <v>560</v>
      </c>
      <c r="E158" s="31" t="s">
        <v>561</v>
      </c>
      <c r="F158" s="31" t="s">
        <v>562</v>
      </c>
      <c r="G158" s="32">
        <v>45009</v>
      </c>
      <c r="H158" s="38">
        <v>27065</v>
      </c>
      <c r="I158" s="39">
        <v>1</v>
      </c>
    </row>
    <row r="159" spans="1:9" x14ac:dyDescent="0.25">
      <c r="A159" s="30" t="s">
        <v>563</v>
      </c>
      <c r="B159" s="31" t="s">
        <v>558</v>
      </c>
      <c r="C159" s="31" t="s">
        <v>564</v>
      </c>
      <c r="D159" s="31" t="s">
        <v>565</v>
      </c>
      <c r="E159" s="31" t="s">
        <v>566</v>
      </c>
      <c r="F159" s="31" t="s">
        <v>567</v>
      </c>
      <c r="G159" s="32">
        <v>45008</v>
      </c>
      <c r="H159" s="38">
        <v>34922</v>
      </c>
      <c r="I159" s="39">
        <v>1</v>
      </c>
    </row>
    <row r="160" spans="1:9" x14ac:dyDescent="0.25">
      <c r="A160" s="30" t="s">
        <v>568</v>
      </c>
      <c r="B160" s="31" t="s">
        <v>569</v>
      </c>
      <c r="C160" s="31" t="s">
        <v>570</v>
      </c>
      <c r="D160" s="31" t="s">
        <v>571</v>
      </c>
      <c r="E160" s="31" t="s">
        <v>572</v>
      </c>
      <c r="F160" s="31" t="s">
        <v>573</v>
      </c>
      <c r="G160" s="32">
        <v>44994</v>
      </c>
      <c r="H160" s="38">
        <v>9519</v>
      </c>
      <c r="I160" s="39">
        <v>1</v>
      </c>
    </row>
    <row r="161" spans="1:9" x14ac:dyDescent="0.25">
      <c r="A161" s="30" t="s">
        <v>574</v>
      </c>
      <c r="B161" s="31" t="s">
        <v>569</v>
      </c>
      <c r="C161" s="31" t="s">
        <v>575</v>
      </c>
      <c r="D161" s="31" t="s">
        <v>576</v>
      </c>
      <c r="E161" s="31" t="s">
        <v>577</v>
      </c>
      <c r="F161" s="31" t="s">
        <v>578</v>
      </c>
      <c r="G161" s="32">
        <v>45013</v>
      </c>
      <c r="H161" s="38">
        <v>6450</v>
      </c>
      <c r="I161" s="39">
        <v>1</v>
      </c>
    </row>
    <row r="162" spans="1:9" x14ac:dyDescent="0.25">
      <c r="A162" s="30" t="s">
        <v>579</v>
      </c>
      <c r="B162" s="31" t="s">
        <v>569</v>
      </c>
      <c r="C162" s="31" t="s">
        <v>580</v>
      </c>
      <c r="D162" s="31" t="s">
        <v>581</v>
      </c>
      <c r="E162" s="31" t="s">
        <v>582</v>
      </c>
      <c r="F162" s="31" t="s">
        <v>583</v>
      </c>
      <c r="G162" s="32">
        <v>44992</v>
      </c>
      <c r="H162" s="38">
        <v>25918</v>
      </c>
      <c r="I162" s="39">
        <v>1</v>
      </c>
    </row>
    <row r="163" spans="1:9" x14ac:dyDescent="0.25">
      <c r="A163" s="30" t="s">
        <v>584</v>
      </c>
      <c r="B163" s="31" t="s">
        <v>569</v>
      </c>
      <c r="C163" s="31" t="s">
        <v>585</v>
      </c>
      <c r="D163" s="31" t="s">
        <v>586</v>
      </c>
      <c r="E163" s="31" t="s">
        <v>587</v>
      </c>
      <c r="F163" s="31" t="s">
        <v>588</v>
      </c>
      <c r="G163" s="32">
        <v>45000</v>
      </c>
      <c r="H163" s="38">
        <v>17500</v>
      </c>
      <c r="I163" s="39">
        <v>1</v>
      </c>
    </row>
    <row r="164" spans="1:9" x14ac:dyDescent="0.25">
      <c r="A164" s="30" t="s">
        <v>589</v>
      </c>
      <c r="B164" s="31" t="s">
        <v>569</v>
      </c>
      <c r="C164" s="31" t="s">
        <v>590</v>
      </c>
      <c r="D164" s="31" t="s">
        <v>591</v>
      </c>
      <c r="E164" s="31" t="s">
        <v>592</v>
      </c>
      <c r="F164" s="31" t="s">
        <v>593</v>
      </c>
      <c r="G164" s="32">
        <v>45006</v>
      </c>
      <c r="H164" s="38">
        <v>14000</v>
      </c>
      <c r="I164" s="39">
        <v>1</v>
      </c>
    </row>
    <row r="165" spans="1:9" x14ac:dyDescent="0.25">
      <c r="A165" s="30" t="s">
        <v>594</v>
      </c>
      <c r="B165" s="31" t="s">
        <v>569</v>
      </c>
      <c r="C165" s="31" t="s">
        <v>595</v>
      </c>
      <c r="D165" s="31" t="s">
        <v>596</v>
      </c>
      <c r="E165" s="31" t="s">
        <v>597</v>
      </c>
      <c r="F165" s="31" t="s">
        <v>598</v>
      </c>
      <c r="G165" s="32">
        <v>45015</v>
      </c>
      <c r="H165" s="38">
        <v>3000</v>
      </c>
      <c r="I165" s="39">
        <v>1</v>
      </c>
    </row>
    <row r="166" spans="1:9" x14ac:dyDescent="0.25">
      <c r="A166" s="30" t="s">
        <v>599</v>
      </c>
      <c r="B166" s="31" t="s">
        <v>569</v>
      </c>
      <c r="C166" s="31" t="s">
        <v>600</v>
      </c>
      <c r="D166" s="31" t="s">
        <v>601</v>
      </c>
      <c r="E166" s="31" t="s">
        <v>602</v>
      </c>
      <c r="F166" s="31" t="s">
        <v>603</v>
      </c>
      <c r="G166" s="32">
        <v>44995</v>
      </c>
      <c r="H166" s="38">
        <v>12000</v>
      </c>
      <c r="I166" s="39">
        <v>1</v>
      </c>
    </row>
    <row r="167" spans="1:9" x14ac:dyDescent="0.25">
      <c r="A167" s="30" t="s">
        <v>604</v>
      </c>
      <c r="B167" s="31" t="s">
        <v>605</v>
      </c>
      <c r="C167" s="31" t="s">
        <v>606</v>
      </c>
      <c r="D167" s="31" t="s">
        <v>607</v>
      </c>
      <c r="E167" s="31" t="s">
        <v>608</v>
      </c>
      <c r="F167" s="31" t="s">
        <v>609</v>
      </c>
      <c r="G167" s="32">
        <v>45012</v>
      </c>
      <c r="H167" s="38">
        <v>900</v>
      </c>
      <c r="I167" s="39">
        <v>1</v>
      </c>
    </row>
    <row r="168" spans="1:9" x14ac:dyDescent="0.25">
      <c r="A168" s="30" t="s">
        <v>610</v>
      </c>
      <c r="B168" s="31" t="s">
        <v>605</v>
      </c>
      <c r="C168" s="31" t="s">
        <v>611</v>
      </c>
      <c r="D168" s="31" t="s">
        <v>612</v>
      </c>
      <c r="E168" s="31" t="s">
        <v>613</v>
      </c>
      <c r="F168" s="31" t="s">
        <v>614</v>
      </c>
      <c r="G168" s="32">
        <v>45005</v>
      </c>
      <c r="H168" s="38">
        <v>2495</v>
      </c>
      <c r="I168" s="39">
        <v>1</v>
      </c>
    </row>
    <row r="169" spans="1:9" x14ac:dyDescent="0.25">
      <c r="A169" s="30" t="s">
        <v>615</v>
      </c>
      <c r="B169" s="31" t="s">
        <v>605</v>
      </c>
      <c r="C169" s="31" t="s">
        <v>616</v>
      </c>
      <c r="D169" s="31" t="s">
        <v>617</v>
      </c>
      <c r="E169" s="31" t="s">
        <v>618</v>
      </c>
      <c r="F169" s="31" t="s">
        <v>619</v>
      </c>
      <c r="G169" s="32">
        <v>45014</v>
      </c>
      <c r="H169" s="38">
        <v>1000</v>
      </c>
      <c r="I169" s="39">
        <v>1</v>
      </c>
    </row>
    <row r="170" spans="1:9" ht="30" x14ac:dyDescent="0.25">
      <c r="A170" s="30" t="s">
        <v>620</v>
      </c>
      <c r="B170" s="31" t="s">
        <v>605</v>
      </c>
      <c r="C170" s="31" t="s">
        <v>621</v>
      </c>
      <c r="D170" s="31" t="s">
        <v>622</v>
      </c>
      <c r="E170" s="31" t="s">
        <v>623</v>
      </c>
      <c r="F170" s="31" t="s">
        <v>624</v>
      </c>
      <c r="G170" s="32">
        <v>44993</v>
      </c>
      <c r="H170" s="38">
        <v>5989</v>
      </c>
      <c r="I170" s="39">
        <v>1</v>
      </c>
    </row>
    <row r="171" spans="1:9" x14ac:dyDescent="0.25">
      <c r="A171" s="30" t="s">
        <v>625</v>
      </c>
      <c r="B171" s="31" t="s">
        <v>626</v>
      </c>
      <c r="C171" s="31" t="s">
        <v>627</v>
      </c>
      <c r="D171" s="31" t="s">
        <v>628</v>
      </c>
      <c r="E171" s="31" t="s">
        <v>629</v>
      </c>
      <c r="F171" s="31" t="s">
        <v>630</v>
      </c>
      <c r="G171" s="32">
        <v>44994</v>
      </c>
      <c r="H171" s="38">
        <v>22699</v>
      </c>
      <c r="I171" s="39">
        <v>1</v>
      </c>
    </row>
    <row r="172" spans="1:9" x14ac:dyDescent="0.25">
      <c r="A172" s="30" t="s">
        <v>631</v>
      </c>
      <c r="B172" s="31" t="s">
        <v>626</v>
      </c>
      <c r="C172" s="31" t="s">
        <v>632</v>
      </c>
      <c r="D172" s="31" t="s">
        <v>628</v>
      </c>
      <c r="E172" s="31" t="s">
        <v>633</v>
      </c>
      <c r="F172" s="31" t="s">
        <v>634</v>
      </c>
      <c r="G172" s="32">
        <v>45014</v>
      </c>
      <c r="H172" s="38">
        <v>45026</v>
      </c>
      <c r="I172" s="39">
        <v>1</v>
      </c>
    </row>
    <row r="173" spans="1:9" x14ac:dyDescent="0.25">
      <c r="A173" s="30" t="s">
        <v>635</v>
      </c>
      <c r="B173" s="31" t="s">
        <v>626</v>
      </c>
      <c r="C173" s="31" t="s">
        <v>636</v>
      </c>
      <c r="D173" s="31" t="s">
        <v>628</v>
      </c>
      <c r="E173" s="31" t="s">
        <v>637</v>
      </c>
      <c r="F173" s="31" t="s">
        <v>638</v>
      </c>
      <c r="G173" s="32">
        <v>45009</v>
      </c>
      <c r="H173" s="38">
        <v>25866</v>
      </c>
      <c r="I173" s="39">
        <v>1</v>
      </c>
    </row>
    <row r="174" spans="1:9" x14ac:dyDescent="0.25">
      <c r="A174" s="30" t="s">
        <v>639</v>
      </c>
      <c r="B174" s="31" t="s">
        <v>626</v>
      </c>
      <c r="C174" s="31" t="s">
        <v>640</v>
      </c>
      <c r="D174" s="31" t="s">
        <v>628</v>
      </c>
      <c r="E174" s="31" t="s">
        <v>641</v>
      </c>
      <c r="F174" s="31" t="s">
        <v>642</v>
      </c>
      <c r="G174" s="32">
        <v>44988</v>
      </c>
      <c r="H174" s="38">
        <v>34078</v>
      </c>
      <c r="I174" s="39">
        <v>1</v>
      </c>
    </row>
    <row r="175" spans="1:9" x14ac:dyDescent="0.25">
      <c r="A175" s="30" t="s">
        <v>643</v>
      </c>
      <c r="B175" s="31" t="s">
        <v>626</v>
      </c>
      <c r="C175" s="31" t="s">
        <v>644</v>
      </c>
      <c r="D175" s="31" t="s">
        <v>628</v>
      </c>
      <c r="E175" s="31" t="s">
        <v>645</v>
      </c>
      <c r="F175" s="31" t="s">
        <v>646</v>
      </c>
      <c r="G175" s="32">
        <v>44995</v>
      </c>
      <c r="H175" s="38">
        <v>33710</v>
      </c>
      <c r="I175" s="39">
        <v>1</v>
      </c>
    </row>
    <row r="176" spans="1:9" x14ac:dyDescent="0.25">
      <c r="A176" s="30" t="s">
        <v>647</v>
      </c>
      <c r="B176" s="31" t="s">
        <v>626</v>
      </c>
      <c r="C176" s="31" t="s">
        <v>648</v>
      </c>
      <c r="D176" s="31" t="s">
        <v>628</v>
      </c>
      <c r="E176" s="31" t="s">
        <v>649</v>
      </c>
      <c r="F176" s="31" t="s">
        <v>650</v>
      </c>
      <c r="G176" s="32">
        <v>44992</v>
      </c>
      <c r="H176" s="38">
        <v>19874</v>
      </c>
      <c r="I176" s="39">
        <v>1</v>
      </c>
    </row>
    <row r="177" spans="1:6331" x14ac:dyDescent="0.25">
      <c r="A177" s="30" t="s">
        <v>651</v>
      </c>
      <c r="B177" s="31" t="s">
        <v>626</v>
      </c>
      <c r="C177" s="31" t="s">
        <v>652</v>
      </c>
      <c r="D177" s="31" t="s">
        <v>628</v>
      </c>
      <c r="E177" s="31" t="s">
        <v>653</v>
      </c>
      <c r="F177" s="31" t="s">
        <v>654</v>
      </c>
      <c r="G177" s="32">
        <v>45008</v>
      </c>
      <c r="H177" s="38">
        <v>13320</v>
      </c>
      <c r="I177" s="39">
        <v>1</v>
      </c>
    </row>
    <row r="178" spans="1:6331" s="139" customFormat="1" x14ac:dyDescent="0.25">
      <c r="A178" s="30" t="s">
        <v>655</v>
      </c>
      <c r="B178" s="31" t="s">
        <v>656</v>
      </c>
      <c r="C178" s="31" t="s">
        <v>657</v>
      </c>
      <c r="D178" s="31" t="s">
        <v>658</v>
      </c>
      <c r="E178" s="31" t="s">
        <v>659</v>
      </c>
      <c r="F178" s="31" t="s">
        <v>660</v>
      </c>
      <c r="G178" s="32">
        <v>45009</v>
      </c>
      <c r="H178" s="38">
        <v>14950</v>
      </c>
      <c r="I178" s="39">
        <v>1</v>
      </c>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c r="CT178" s="61"/>
      <c r="CU178" s="61"/>
      <c r="CV178" s="61"/>
      <c r="CW178" s="61"/>
      <c r="CX178" s="61"/>
      <c r="CY178" s="61"/>
      <c r="CZ178" s="61"/>
      <c r="DA178" s="61"/>
      <c r="DB178" s="61"/>
      <c r="DC178" s="61"/>
      <c r="DD178" s="61"/>
      <c r="DE178" s="61"/>
      <c r="DF178" s="61"/>
      <c r="DG178" s="61"/>
      <c r="DH178" s="61"/>
      <c r="DI178" s="61"/>
      <c r="DJ178" s="61"/>
      <c r="DK178" s="61"/>
      <c r="DL178" s="61"/>
      <c r="DM178" s="61"/>
      <c r="DN178" s="61"/>
      <c r="DO178" s="61"/>
      <c r="DP178" s="61"/>
      <c r="DQ178" s="61"/>
      <c r="DR178" s="61"/>
      <c r="DS178" s="61"/>
      <c r="DT178" s="61"/>
      <c r="DU178" s="61"/>
      <c r="DV178" s="61"/>
      <c r="DW178" s="61"/>
      <c r="DX178" s="61"/>
      <c r="DY178" s="61"/>
      <c r="DZ178" s="61"/>
      <c r="EA178" s="61"/>
      <c r="EB178" s="61"/>
      <c r="EC178" s="61"/>
      <c r="ED178" s="61"/>
      <c r="EE178" s="61"/>
      <c r="EF178" s="61"/>
      <c r="EG178" s="61"/>
      <c r="EH178" s="61"/>
      <c r="EI178" s="61"/>
      <c r="EJ178" s="61"/>
      <c r="EK178" s="61"/>
      <c r="EL178" s="61"/>
      <c r="EM178" s="61"/>
      <c r="EN178" s="61"/>
      <c r="EO178" s="61"/>
      <c r="EP178" s="61"/>
      <c r="EQ178" s="61"/>
      <c r="ER178" s="61"/>
      <c r="ES178" s="61"/>
      <c r="ET178" s="61"/>
      <c r="EU178" s="61"/>
      <c r="EV178" s="61"/>
      <c r="EW178" s="61"/>
      <c r="EX178" s="61"/>
      <c r="EY178" s="61"/>
      <c r="EZ178" s="61"/>
      <c r="FA178" s="61"/>
      <c r="FB178" s="61"/>
      <c r="FC178" s="61"/>
      <c r="FD178" s="61"/>
      <c r="FE178" s="61"/>
      <c r="FF178" s="61"/>
      <c r="FG178" s="61"/>
      <c r="FH178" s="61"/>
      <c r="FI178" s="61"/>
      <c r="FJ178" s="61"/>
      <c r="FK178" s="61"/>
      <c r="FL178" s="61"/>
      <c r="FM178" s="61"/>
      <c r="FN178" s="61"/>
      <c r="FO178" s="61"/>
      <c r="FP178" s="61"/>
      <c r="FQ178" s="61"/>
      <c r="FR178" s="61"/>
      <c r="FS178" s="61"/>
      <c r="FT178" s="61"/>
      <c r="FU178" s="61"/>
      <c r="FV178" s="61"/>
      <c r="FW178" s="61"/>
      <c r="FX178" s="61"/>
      <c r="FY178" s="61"/>
      <c r="FZ178" s="61"/>
      <c r="GA178" s="61"/>
      <c r="GB178" s="61"/>
      <c r="GC178" s="61"/>
      <c r="GD178" s="61"/>
      <c r="GE178" s="61"/>
      <c r="GF178" s="61"/>
      <c r="GG178" s="61"/>
      <c r="GH178" s="61"/>
      <c r="GI178" s="61"/>
      <c r="GJ178" s="61"/>
      <c r="GK178" s="61"/>
      <c r="GL178" s="61"/>
      <c r="GM178" s="61"/>
      <c r="GN178" s="61"/>
      <c r="GO178" s="61"/>
      <c r="GP178" s="61"/>
      <c r="GQ178" s="61"/>
      <c r="GR178" s="61"/>
      <c r="GS178" s="61"/>
      <c r="GT178" s="61"/>
      <c r="GU178" s="61"/>
      <c r="GV178" s="61"/>
      <c r="GW178" s="61"/>
      <c r="GX178" s="61"/>
      <c r="GY178" s="61"/>
      <c r="GZ178" s="61"/>
      <c r="HA178" s="61"/>
      <c r="HB178" s="61"/>
      <c r="HC178" s="61"/>
      <c r="HD178" s="61"/>
      <c r="HE178" s="61"/>
      <c r="HF178" s="61"/>
      <c r="HG178" s="61"/>
      <c r="HH178" s="61"/>
      <c r="HI178" s="61"/>
      <c r="HJ178" s="61"/>
      <c r="HK178" s="61"/>
      <c r="HL178" s="61"/>
      <c r="HM178" s="61"/>
      <c r="HN178" s="61"/>
      <c r="HO178" s="61"/>
      <c r="HP178" s="61"/>
      <c r="HQ178" s="61"/>
      <c r="HR178" s="61"/>
      <c r="HS178" s="61"/>
      <c r="HT178" s="61"/>
      <c r="HU178" s="61"/>
      <c r="HV178" s="61"/>
      <c r="HW178" s="61"/>
      <c r="HX178" s="61"/>
      <c r="HY178" s="61"/>
      <c r="HZ178" s="61"/>
      <c r="IA178" s="61"/>
      <c r="IB178" s="61"/>
      <c r="IC178" s="61"/>
      <c r="ID178" s="61"/>
      <c r="IE178" s="61"/>
      <c r="IF178" s="61"/>
      <c r="IG178" s="61"/>
      <c r="IH178" s="61"/>
      <c r="II178" s="61"/>
      <c r="IJ178" s="61"/>
      <c r="IK178" s="61"/>
      <c r="IL178" s="61"/>
      <c r="IM178" s="61"/>
      <c r="IN178" s="61"/>
      <c r="IO178" s="61"/>
      <c r="IP178" s="61"/>
      <c r="IQ178" s="61"/>
      <c r="IR178" s="61"/>
      <c r="IS178" s="61"/>
      <c r="IT178" s="61"/>
      <c r="IU178" s="61"/>
      <c r="IV178" s="61"/>
      <c r="IW178" s="61"/>
      <c r="IX178" s="61"/>
      <c r="IY178" s="61"/>
      <c r="IZ178" s="61"/>
      <c r="JA178" s="61"/>
      <c r="JB178" s="61"/>
      <c r="JC178" s="61"/>
      <c r="JD178" s="61"/>
      <c r="JE178" s="61"/>
      <c r="JF178" s="61"/>
      <c r="JG178" s="61"/>
      <c r="JH178" s="61"/>
      <c r="JI178" s="61"/>
      <c r="JJ178" s="61"/>
      <c r="JK178" s="61"/>
      <c r="JL178" s="61"/>
      <c r="JM178" s="61"/>
      <c r="JN178" s="61"/>
      <c r="JO178" s="61"/>
      <c r="JP178" s="61"/>
      <c r="JQ178" s="61"/>
      <c r="JR178" s="61"/>
      <c r="JS178" s="61"/>
      <c r="JT178" s="61"/>
      <c r="JU178" s="61"/>
      <c r="JV178" s="61"/>
      <c r="JW178" s="61"/>
      <c r="JX178" s="61"/>
      <c r="JY178" s="61"/>
      <c r="JZ178" s="61"/>
      <c r="KA178" s="61"/>
      <c r="KB178" s="61"/>
      <c r="KC178" s="61"/>
      <c r="KD178" s="61"/>
      <c r="KE178" s="61"/>
      <c r="KF178" s="61"/>
      <c r="KG178" s="61"/>
      <c r="KH178" s="61"/>
      <c r="KI178" s="61"/>
      <c r="KJ178" s="61"/>
      <c r="KK178" s="61"/>
      <c r="KL178" s="61"/>
      <c r="KM178" s="61"/>
      <c r="KN178" s="61"/>
      <c r="KO178" s="61"/>
      <c r="KP178" s="61"/>
      <c r="KQ178" s="61"/>
      <c r="KR178" s="61"/>
      <c r="KS178" s="61"/>
      <c r="KT178" s="61"/>
      <c r="KU178" s="61"/>
      <c r="KV178" s="61"/>
      <c r="KW178" s="61"/>
      <c r="KX178" s="61"/>
      <c r="KY178" s="61"/>
      <c r="KZ178" s="61"/>
      <c r="LA178" s="61"/>
      <c r="LB178" s="61"/>
      <c r="LC178" s="61"/>
      <c r="LD178" s="61"/>
      <c r="LE178" s="61"/>
      <c r="LF178" s="61"/>
      <c r="LG178" s="61"/>
      <c r="LH178" s="61"/>
      <c r="LI178" s="61"/>
      <c r="LJ178" s="61"/>
      <c r="LK178" s="61"/>
      <c r="LL178" s="61"/>
      <c r="LM178" s="61"/>
      <c r="LN178" s="61"/>
      <c r="LO178" s="61"/>
      <c r="LP178" s="61"/>
      <c r="LQ178" s="61"/>
      <c r="LR178" s="61"/>
      <c r="LS178" s="61"/>
      <c r="LT178" s="61"/>
      <c r="LU178" s="61"/>
      <c r="LV178" s="61"/>
      <c r="LW178" s="61"/>
      <c r="LX178" s="61"/>
      <c r="LY178" s="61"/>
      <c r="LZ178" s="61"/>
      <c r="MA178" s="61"/>
      <c r="MB178" s="61"/>
      <c r="MC178" s="61"/>
      <c r="MD178" s="61"/>
      <c r="ME178" s="61"/>
      <c r="MF178" s="61"/>
      <c r="MG178" s="61"/>
      <c r="MH178" s="61"/>
      <c r="MI178" s="61"/>
      <c r="MJ178" s="61"/>
      <c r="MK178" s="61"/>
      <c r="ML178" s="61"/>
      <c r="MM178" s="61"/>
      <c r="MN178" s="61"/>
      <c r="MO178" s="61"/>
      <c r="MP178" s="61"/>
      <c r="MQ178" s="61"/>
      <c r="MR178" s="61"/>
      <c r="MS178" s="61"/>
      <c r="MT178" s="61"/>
      <c r="MU178" s="61"/>
      <c r="MV178" s="61"/>
      <c r="MW178" s="61"/>
      <c r="MX178" s="61"/>
      <c r="MY178" s="61"/>
      <c r="MZ178" s="61"/>
      <c r="NA178" s="61"/>
      <c r="NB178" s="61"/>
      <c r="NC178" s="61"/>
      <c r="ND178" s="61"/>
      <c r="NE178" s="61"/>
      <c r="NF178" s="61"/>
      <c r="NG178" s="61"/>
      <c r="NH178" s="61"/>
      <c r="NI178" s="61"/>
      <c r="NJ178" s="61"/>
      <c r="NK178" s="61"/>
      <c r="NL178" s="61"/>
      <c r="NM178" s="61"/>
      <c r="NN178" s="61"/>
      <c r="NO178" s="61"/>
      <c r="NP178" s="61"/>
      <c r="NQ178" s="61"/>
      <c r="NR178" s="61"/>
      <c r="NS178" s="61"/>
      <c r="NT178" s="61"/>
      <c r="NU178" s="61"/>
      <c r="NV178" s="61"/>
      <c r="NW178" s="61"/>
      <c r="NX178" s="61"/>
      <c r="NY178" s="61"/>
      <c r="NZ178" s="61"/>
      <c r="OA178" s="61"/>
      <c r="OB178" s="61"/>
      <c r="OC178" s="61"/>
      <c r="OD178" s="61"/>
      <c r="OE178" s="61"/>
      <c r="OF178" s="61"/>
      <c r="OG178" s="61"/>
      <c r="OH178" s="61"/>
      <c r="OI178" s="61"/>
      <c r="OJ178" s="61"/>
      <c r="OK178" s="61"/>
      <c r="OL178" s="61"/>
      <c r="OM178" s="61"/>
      <c r="ON178" s="61"/>
      <c r="OO178" s="61"/>
      <c r="OP178" s="61"/>
      <c r="OQ178" s="61"/>
      <c r="OR178" s="61"/>
      <c r="OS178" s="61"/>
      <c r="OT178" s="61"/>
      <c r="OU178" s="61"/>
      <c r="OV178" s="61"/>
      <c r="OW178" s="61"/>
      <c r="OX178" s="61"/>
      <c r="OY178" s="61"/>
      <c r="OZ178" s="61"/>
      <c r="PA178" s="61"/>
      <c r="PB178" s="61"/>
      <c r="PC178" s="61"/>
      <c r="PD178" s="61"/>
      <c r="PE178" s="61"/>
      <c r="PF178" s="61"/>
      <c r="PG178" s="61"/>
      <c r="PH178" s="61"/>
      <c r="PI178" s="61"/>
      <c r="PJ178" s="61"/>
      <c r="PK178" s="61"/>
      <c r="PL178" s="61"/>
      <c r="PM178" s="61"/>
      <c r="PN178" s="61"/>
      <c r="PO178" s="61"/>
      <c r="PP178" s="61"/>
      <c r="PQ178" s="61"/>
      <c r="PR178" s="61"/>
      <c r="PS178" s="61"/>
      <c r="PT178" s="61"/>
      <c r="PU178" s="61"/>
      <c r="PV178" s="61"/>
      <c r="PW178" s="61"/>
      <c r="PX178" s="61"/>
      <c r="PY178" s="61"/>
      <c r="PZ178" s="61"/>
      <c r="QA178" s="61"/>
      <c r="QB178" s="61"/>
      <c r="QC178" s="61"/>
      <c r="QD178" s="61"/>
      <c r="QE178" s="61"/>
      <c r="QF178" s="61"/>
      <c r="QG178" s="61"/>
      <c r="QH178" s="61"/>
      <c r="QI178" s="61"/>
      <c r="QJ178" s="61"/>
      <c r="QK178" s="61"/>
      <c r="QL178" s="61"/>
      <c r="QM178" s="61"/>
      <c r="QN178" s="61"/>
      <c r="QO178" s="61"/>
      <c r="QP178" s="61"/>
      <c r="QQ178" s="61"/>
      <c r="QR178" s="61"/>
      <c r="QS178" s="61"/>
      <c r="QT178" s="61"/>
      <c r="QU178" s="61"/>
      <c r="QV178" s="61"/>
      <c r="QW178" s="61"/>
      <c r="QX178" s="61"/>
      <c r="QY178" s="61"/>
      <c r="QZ178" s="61"/>
      <c r="RA178" s="61"/>
      <c r="RB178" s="61"/>
      <c r="RC178" s="61"/>
      <c r="RD178" s="61"/>
      <c r="RE178" s="61"/>
      <c r="RF178" s="61"/>
      <c r="RG178" s="61"/>
      <c r="RH178" s="61"/>
      <c r="RI178" s="61"/>
      <c r="RJ178" s="61"/>
      <c r="RK178" s="61"/>
      <c r="RL178" s="61"/>
      <c r="RM178" s="61"/>
      <c r="RN178" s="61"/>
      <c r="RO178" s="61"/>
      <c r="RP178" s="61"/>
      <c r="RQ178" s="61"/>
      <c r="RR178" s="61"/>
      <c r="RS178" s="61"/>
      <c r="RT178" s="61"/>
      <c r="RU178" s="61"/>
      <c r="RV178" s="61"/>
      <c r="RW178" s="61"/>
      <c r="RX178" s="61"/>
      <c r="RY178" s="61"/>
      <c r="RZ178" s="61"/>
      <c r="SA178" s="61"/>
      <c r="SB178" s="61"/>
      <c r="SC178" s="61"/>
      <c r="SD178" s="61"/>
      <c r="SE178" s="61"/>
      <c r="SF178" s="61"/>
      <c r="SG178" s="61"/>
      <c r="SH178" s="61"/>
      <c r="SI178" s="61"/>
      <c r="SJ178" s="61"/>
      <c r="SK178" s="61"/>
      <c r="SL178" s="61"/>
      <c r="SM178" s="61"/>
      <c r="SN178" s="61"/>
      <c r="SO178" s="61"/>
      <c r="SP178" s="61"/>
      <c r="SQ178" s="61"/>
      <c r="SR178" s="61"/>
      <c r="SS178" s="61"/>
      <c r="ST178" s="61"/>
      <c r="SU178" s="61"/>
      <c r="SV178" s="61"/>
      <c r="SW178" s="61"/>
      <c r="SX178" s="61"/>
      <c r="SY178" s="61"/>
      <c r="SZ178" s="61"/>
      <c r="TA178" s="61"/>
      <c r="TB178" s="61"/>
      <c r="TC178" s="61"/>
      <c r="TD178" s="61"/>
      <c r="TE178" s="61"/>
      <c r="TF178" s="61"/>
      <c r="TG178" s="61"/>
      <c r="TH178" s="61"/>
      <c r="TI178" s="61"/>
      <c r="TJ178" s="61"/>
      <c r="TK178" s="61"/>
      <c r="TL178" s="61"/>
      <c r="TM178" s="61"/>
      <c r="TN178" s="61"/>
      <c r="TO178" s="61"/>
      <c r="TP178" s="61"/>
      <c r="TQ178" s="61"/>
      <c r="TR178" s="61"/>
      <c r="TS178" s="61"/>
      <c r="TT178" s="61"/>
      <c r="TU178" s="61"/>
      <c r="TV178" s="61"/>
      <c r="TW178" s="61"/>
      <c r="TX178" s="61"/>
      <c r="TY178" s="61"/>
      <c r="TZ178" s="61"/>
      <c r="UA178" s="61"/>
      <c r="UB178" s="61"/>
      <c r="UC178" s="61"/>
      <c r="UD178" s="61"/>
      <c r="UE178" s="61"/>
      <c r="UF178" s="61"/>
      <c r="UG178" s="61"/>
      <c r="UH178" s="61"/>
      <c r="UI178" s="61"/>
      <c r="UJ178" s="61"/>
      <c r="UK178" s="61"/>
      <c r="UL178" s="61"/>
      <c r="UM178" s="61"/>
      <c r="UN178" s="61"/>
      <c r="UO178" s="61"/>
      <c r="UP178" s="61"/>
      <c r="UQ178" s="61"/>
      <c r="UR178" s="61"/>
      <c r="US178" s="61"/>
      <c r="UT178" s="61"/>
      <c r="UU178" s="61"/>
      <c r="UV178" s="61"/>
      <c r="UW178" s="61"/>
      <c r="UX178" s="61"/>
      <c r="UY178" s="61"/>
      <c r="UZ178" s="61"/>
      <c r="VA178" s="61"/>
      <c r="VB178" s="61"/>
      <c r="VC178" s="61"/>
      <c r="VD178" s="61"/>
      <c r="VE178" s="61"/>
      <c r="VF178" s="61"/>
      <c r="VG178" s="61"/>
      <c r="VH178" s="61"/>
      <c r="VI178" s="61"/>
      <c r="VJ178" s="61"/>
      <c r="VK178" s="61"/>
      <c r="VL178" s="61"/>
      <c r="VM178" s="61"/>
      <c r="VN178" s="61"/>
      <c r="VO178" s="61"/>
      <c r="VP178" s="61"/>
      <c r="VQ178" s="61"/>
      <c r="VR178" s="61"/>
      <c r="VS178" s="61"/>
      <c r="VT178" s="61"/>
      <c r="VU178" s="61"/>
      <c r="VV178" s="61"/>
      <c r="VW178" s="61"/>
      <c r="VX178" s="61"/>
      <c r="VY178" s="61"/>
      <c r="VZ178" s="61"/>
      <c r="WA178" s="61"/>
      <c r="WB178" s="61"/>
      <c r="WC178" s="61"/>
      <c r="WD178" s="61"/>
      <c r="WE178" s="61"/>
      <c r="WF178" s="61"/>
      <c r="WG178" s="61"/>
      <c r="WH178" s="61"/>
      <c r="WI178" s="61"/>
      <c r="WJ178" s="61"/>
      <c r="WK178" s="61"/>
      <c r="WL178" s="61"/>
      <c r="WM178" s="61"/>
      <c r="WN178" s="61"/>
      <c r="WO178" s="61"/>
      <c r="WP178" s="61"/>
      <c r="WQ178" s="61"/>
      <c r="WR178" s="61"/>
      <c r="WS178" s="61"/>
      <c r="WT178" s="61"/>
      <c r="WU178" s="61"/>
      <c r="WV178" s="61"/>
      <c r="WW178" s="61"/>
      <c r="WX178" s="61"/>
      <c r="WY178" s="61"/>
      <c r="WZ178" s="61"/>
      <c r="XA178" s="61"/>
      <c r="XB178" s="61"/>
      <c r="XC178" s="61"/>
      <c r="XD178" s="61"/>
      <c r="XE178" s="61"/>
      <c r="XF178" s="61"/>
      <c r="XG178" s="61"/>
      <c r="XH178" s="61"/>
      <c r="XI178" s="61"/>
      <c r="XJ178" s="61"/>
      <c r="XK178" s="61"/>
      <c r="XL178" s="61"/>
      <c r="XM178" s="61"/>
      <c r="XN178" s="61"/>
      <c r="XO178" s="61"/>
      <c r="XP178" s="61"/>
      <c r="XQ178" s="61"/>
      <c r="XR178" s="61"/>
      <c r="XS178" s="61"/>
      <c r="XT178" s="61"/>
      <c r="XU178" s="61"/>
      <c r="XV178" s="61"/>
      <c r="XW178" s="61"/>
      <c r="XX178" s="61"/>
      <c r="XY178" s="61"/>
      <c r="XZ178" s="61"/>
      <c r="YA178" s="61"/>
      <c r="YB178" s="61"/>
      <c r="YC178" s="61"/>
      <c r="YD178" s="61"/>
      <c r="YE178" s="61"/>
      <c r="YF178" s="61"/>
      <c r="YG178" s="61"/>
      <c r="YH178" s="61"/>
      <c r="YI178" s="61"/>
      <c r="YJ178" s="61"/>
      <c r="YK178" s="61"/>
      <c r="YL178" s="61"/>
      <c r="YM178" s="61"/>
      <c r="YN178" s="61"/>
      <c r="YO178" s="61"/>
      <c r="YP178" s="61"/>
      <c r="YQ178" s="61"/>
      <c r="YR178" s="61"/>
      <c r="YS178" s="61"/>
      <c r="YT178" s="61"/>
      <c r="YU178" s="61"/>
      <c r="YV178" s="61"/>
      <c r="YW178" s="61"/>
      <c r="YX178" s="61"/>
      <c r="YY178" s="61"/>
      <c r="YZ178" s="61"/>
      <c r="ZA178" s="61"/>
      <c r="ZB178" s="61"/>
      <c r="ZC178" s="61"/>
      <c r="ZD178" s="61"/>
      <c r="ZE178" s="61"/>
      <c r="ZF178" s="61"/>
      <c r="ZG178" s="61"/>
      <c r="ZH178" s="61"/>
      <c r="ZI178" s="61"/>
      <c r="ZJ178" s="61"/>
      <c r="ZK178" s="61"/>
      <c r="ZL178" s="61"/>
      <c r="ZM178" s="61"/>
      <c r="ZN178" s="61"/>
      <c r="ZO178" s="61"/>
      <c r="ZP178" s="61"/>
      <c r="ZQ178" s="61"/>
      <c r="ZR178" s="61"/>
      <c r="ZS178" s="61"/>
      <c r="ZT178" s="61"/>
      <c r="ZU178" s="61"/>
      <c r="ZV178" s="61"/>
      <c r="ZW178" s="61"/>
      <c r="ZX178" s="61"/>
      <c r="ZY178" s="61"/>
      <c r="ZZ178" s="61"/>
      <c r="AAA178" s="61"/>
      <c r="AAB178" s="61"/>
      <c r="AAC178" s="61"/>
      <c r="AAD178" s="61"/>
      <c r="AAE178" s="61"/>
      <c r="AAF178" s="61"/>
      <c r="AAG178" s="61"/>
      <c r="AAH178" s="61"/>
      <c r="AAI178" s="61"/>
      <c r="AAJ178" s="61"/>
      <c r="AAK178" s="61"/>
      <c r="AAL178" s="61"/>
      <c r="AAM178" s="61"/>
      <c r="AAN178" s="61"/>
      <c r="AAO178" s="61"/>
      <c r="AAP178" s="61"/>
      <c r="AAQ178" s="61"/>
      <c r="AAR178" s="61"/>
      <c r="AAS178" s="61"/>
      <c r="AAT178" s="61"/>
      <c r="AAU178" s="61"/>
      <c r="AAV178" s="61"/>
      <c r="AAW178" s="61"/>
      <c r="AAX178" s="61"/>
      <c r="AAY178" s="61"/>
      <c r="AAZ178" s="61"/>
      <c r="ABA178" s="61"/>
      <c r="ABB178" s="61"/>
      <c r="ABC178" s="61"/>
      <c r="ABD178" s="61"/>
      <c r="ABE178" s="61"/>
      <c r="ABF178" s="61"/>
      <c r="ABG178" s="61"/>
      <c r="ABH178" s="61"/>
      <c r="ABI178" s="61"/>
      <c r="ABJ178" s="61"/>
      <c r="ABK178" s="61"/>
      <c r="ABL178" s="61"/>
      <c r="ABM178" s="61"/>
      <c r="ABN178" s="61"/>
      <c r="ABO178" s="61"/>
      <c r="ABP178" s="61"/>
      <c r="ABQ178" s="61"/>
      <c r="ABR178" s="61"/>
      <c r="ABS178" s="61"/>
      <c r="ABT178" s="61"/>
      <c r="ABU178" s="61"/>
      <c r="ABV178" s="61"/>
      <c r="ABW178" s="61"/>
      <c r="ABX178" s="61"/>
      <c r="ABY178" s="61"/>
      <c r="ABZ178" s="61"/>
      <c r="ACA178" s="61"/>
      <c r="ACB178" s="61"/>
      <c r="ACC178" s="61"/>
      <c r="ACD178" s="61"/>
      <c r="ACE178" s="61"/>
      <c r="ACF178" s="61"/>
      <c r="ACG178" s="61"/>
      <c r="ACH178" s="61"/>
      <c r="ACI178" s="61"/>
      <c r="ACJ178" s="61"/>
      <c r="ACK178" s="61"/>
      <c r="ACL178" s="61"/>
      <c r="ACM178" s="61"/>
      <c r="ACN178" s="61"/>
      <c r="ACO178" s="61"/>
      <c r="ACP178" s="61"/>
      <c r="ACQ178" s="61"/>
      <c r="ACR178" s="61"/>
      <c r="ACS178" s="61"/>
      <c r="ACT178" s="61"/>
      <c r="ACU178" s="61"/>
      <c r="ACV178" s="61"/>
      <c r="ACW178" s="61"/>
      <c r="ACX178" s="61"/>
      <c r="ACY178" s="61"/>
      <c r="ACZ178" s="61"/>
      <c r="ADA178" s="61"/>
      <c r="ADB178" s="61"/>
      <c r="ADC178" s="61"/>
      <c r="ADD178" s="61"/>
      <c r="ADE178" s="61"/>
      <c r="ADF178" s="61"/>
      <c r="ADG178" s="61"/>
      <c r="ADH178" s="61"/>
      <c r="ADI178" s="61"/>
      <c r="ADJ178" s="61"/>
      <c r="ADK178" s="61"/>
      <c r="ADL178" s="61"/>
      <c r="ADM178" s="61"/>
      <c r="ADN178" s="61"/>
      <c r="ADO178" s="61"/>
      <c r="ADP178" s="61"/>
      <c r="ADQ178" s="61"/>
      <c r="ADR178" s="61"/>
      <c r="ADS178" s="61"/>
      <c r="ADT178" s="61"/>
      <c r="ADU178" s="61"/>
      <c r="ADV178" s="61"/>
      <c r="ADW178" s="61"/>
      <c r="ADX178" s="61"/>
      <c r="ADY178" s="61"/>
      <c r="ADZ178" s="61"/>
      <c r="AEA178" s="61"/>
      <c r="AEB178" s="61"/>
      <c r="AEC178" s="61"/>
      <c r="AED178" s="61"/>
      <c r="AEE178" s="61"/>
      <c r="AEF178" s="61"/>
      <c r="AEG178" s="61"/>
      <c r="AEH178" s="61"/>
      <c r="AEI178" s="61"/>
      <c r="AEJ178" s="61"/>
      <c r="AEK178" s="61"/>
      <c r="AEL178" s="61"/>
      <c r="AEM178" s="61"/>
      <c r="AEN178" s="61"/>
      <c r="AEO178" s="61"/>
      <c r="AEP178" s="61"/>
      <c r="AEQ178" s="61"/>
      <c r="AER178" s="61"/>
      <c r="AES178" s="61"/>
      <c r="AET178" s="61"/>
      <c r="AEU178" s="61"/>
      <c r="AEV178" s="61"/>
      <c r="AEW178" s="61"/>
      <c r="AEX178" s="61"/>
      <c r="AEY178" s="61"/>
      <c r="AEZ178" s="61"/>
      <c r="AFA178" s="61"/>
      <c r="AFB178" s="61"/>
      <c r="AFC178" s="61"/>
      <c r="AFD178" s="61"/>
      <c r="AFE178" s="61"/>
      <c r="AFF178" s="61"/>
      <c r="AFG178" s="61"/>
      <c r="AFH178" s="61"/>
      <c r="AFI178" s="61"/>
      <c r="AFJ178" s="61"/>
      <c r="AFK178" s="61"/>
      <c r="AFL178" s="61"/>
      <c r="AFM178" s="61"/>
      <c r="AFN178" s="61"/>
      <c r="AFO178" s="61"/>
      <c r="AFP178" s="61"/>
      <c r="AFQ178" s="61"/>
      <c r="AFR178" s="61"/>
      <c r="AFS178" s="61"/>
      <c r="AFT178" s="61"/>
      <c r="AFU178" s="61"/>
      <c r="AFV178" s="61"/>
      <c r="AFW178" s="61"/>
      <c r="AFX178" s="61"/>
      <c r="AFY178" s="61"/>
      <c r="AFZ178" s="61"/>
      <c r="AGA178" s="61"/>
      <c r="AGB178" s="61"/>
      <c r="AGC178" s="61"/>
      <c r="AGD178" s="61"/>
      <c r="AGE178" s="61"/>
      <c r="AGF178" s="61"/>
      <c r="AGG178" s="61"/>
      <c r="AGH178" s="61"/>
      <c r="AGI178" s="61"/>
      <c r="AGJ178" s="61"/>
      <c r="AGK178" s="61"/>
      <c r="AGL178" s="61"/>
      <c r="AGM178" s="61"/>
      <c r="AGN178" s="61"/>
      <c r="AGO178" s="61"/>
      <c r="AGP178" s="61"/>
      <c r="AGQ178" s="61"/>
      <c r="AGR178" s="61"/>
      <c r="AGS178" s="61"/>
      <c r="AGT178" s="61"/>
      <c r="AGU178" s="61"/>
      <c r="AGV178" s="61"/>
      <c r="AGW178" s="61"/>
      <c r="AGX178" s="61"/>
      <c r="AGY178" s="61"/>
      <c r="AGZ178" s="61"/>
      <c r="AHA178" s="61"/>
      <c r="AHB178" s="61"/>
      <c r="AHC178" s="61"/>
      <c r="AHD178" s="61"/>
      <c r="AHE178" s="61"/>
      <c r="AHF178" s="61"/>
      <c r="AHG178" s="61"/>
      <c r="AHH178" s="61"/>
      <c r="AHI178" s="61"/>
      <c r="AHJ178" s="61"/>
      <c r="AHK178" s="61"/>
      <c r="AHL178" s="61"/>
      <c r="AHM178" s="61"/>
      <c r="AHN178" s="61"/>
      <c r="AHO178" s="61"/>
      <c r="AHP178" s="61"/>
      <c r="AHQ178" s="61"/>
      <c r="AHR178" s="61"/>
      <c r="AHS178" s="61"/>
      <c r="AHT178" s="61"/>
      <c r="AHU178" s="61"/>
      <c r="AHV178" s="61"/>
      <c r="AHW178" s="61"/>
      <c r="AHX178" s="61"/>
      <c r="AHY178" s="61"/>
      <c r="AHZ178" s="61"/>
      <c r="AIA178" s="61"/>
      <c r="AIB178" s="61"/>
      <c r="AIC178" s="61"/>
      <c r="AID178" s="61"/>
      <c r="AIE178" s="61"/>
      <c r="AIF178" s="61"/>
      <c r="AIG178" s="61"/>
      <c r="AIH178" s="61"/>
      <c r="AII178" s="61"/>
      <c r="AIJ178" s="61"/>
      <c r="AIK178" s="61"/>
      <c r="AIL178" s="61"/>
      <c r="AIM178" s="61"/>
      <c r="AIN178" s="61"/>
      <c r="AIO178" s="61"/>
      <c r="AIP178" s="61"/>
      <c r="AIQ178" s="61"/>
      <c r="AIR178" s="61"/>
      <c r="AIS178" s="61"/>
      <c r="AIT178" s="61"/>
      <c r="AIU178" s="61"/>
      <c r="AIV178" s="61"/>
      <c r="AIW178" s="61"/>
      <c r="AIX178" s="61"/>
      <c r="AIY178" s="61"/>
      <c r="AIZ178" s="61"/>
      <c r="AJA178" s="61"/>
      <c r="AJB178" s="61"/>
      <c r="AJC178" s="61"/>
      <c r="AJD178" s="61"/>
      <c r="AJE178" s="61"/>
      <c r="AJF178" s="61"/>
      <c r="AJG178" s="61"/>
      <c r="AJH178" s="61"/>
      <c r="AJI178" s="61"/>
      <c r="AJJ178" s="61"/>
      <c r="AJK178" s="61"/>
      <c r="AJL178" s="61"/>
      <c r="AJM178" s="61"/>
      <c r="AJN178" s="61"/>
      <c r="AJO178" s="61"/>
      <c r="AJP178" s="61"/>
      <c r="AJQ178" s="61"/>
      <c r="AJR178" s="61"/>
      <c r="AJS178" s="61"/>
      <c r="AJT178" s="61"/>
      <c r="AJU178" s="61"/>
      <c r="AJV178" s="61"/>
      <c r="AJW178" s="61"/>
      <c r="AJX178" s="61"/>
      <c r="AJY178" s="61"/>
      <c r="AJZ178" s="61"/>
      <c r="AKA178" s="61"/>
      <c r="AKB178" s="61"/>
      <c r="AKC178" s="61"/>
      <c r="AKD178" s="61"/>
      <c r="AKE178" s="61"/>
      <c r="AKF178" s="61"/>
      <c r="AKG178" s="61"/>
      <c r="AKH178" s="61"/>
      <c r="AKI178" s="61"/>
      <c r="AKJ178" s="61"/>
      <c r="AKK178" s="61"/>
      <c r="AKL178" s="61"/>
      <c r="AKM178" s="61"/>
      <c r="AKN178" s="61"/>
      <c r="AKO178" s="61"/>
      <c r="AKP178" s="61"/>
      <c r="AKQ178" s="61"/>
      <c r="AKR178" s="61"/>
      <c r="AKS178" s="61"/>
      <c r="AKT178" s="61"/>
      <c r="AKU178" s="61"/>
      <c r="AKV178" s="61"/>
      <c r="AKW178" s="61"/>
      <c r="AKX178" s="61"/>
      <c r="AKY178" s="61"/>
      <c r="AKZ178" s="61"/>
      <c r="ALA178" s="61"/>
      <c r="ALB178" s="61"/>
      <c r="ALC178" s="61"/>
      <c r="ALD178" s="61"/>
      <c r="ALE178" s="61"/>
      <c r="ALF178" s="61"/>
      <c r="ALG178" s="61"/>
      <c r="ALH178" s="61"/>
      <c r="ALI178" s="61"/>
      <c r="ALJ178" s="61"/>
      <c r="ALK178" s="61"/>
      <c r="ALL178" s="61"/>
      <c r="ALM178" s="61"/>
      <c r="ALN178" s="61"/>
      <c r="ALO178" s="61"/>
      <c r="ALP178" s="61"/>
      <c r="ALQ178" s="61"/>
      <c r="ALR178" s="61"/>
      <c r="ALS178" s="61"/>
      <c r="ALT178" s="61"/>
      <c r="ALU178" s="61"/>
      <c r="ALV178" s="61"/>
      <c r="ALW178" s="61"/>
      <c r="ALX178" s="61"/>
      <c r="ALY178" s="61"/>
      <c r="ALZ178" s="61"/>
      <c r="AMA178" s="61"/>
      <c r="AMB178" s="61"/>
      <c r="AMC178" s="61"/>
      <c r="AMD178" s="61"/>
      <c r="AME178" s="61"/>
      <c r="AMF178" s="61"/>
      <c r="AMG178" s="61"/>
      <c r="AMH178" s="61"/>
      <c r="AMI178" s="61"/>
      <c r="AMJ178" s="61"/>
      <c r="AMK178" s="61"/>
      <c r="AML178" s="61"/>
      <c r="AMM178" s="61"/>
      <c r="AMN178" s="61"/>
      <c r="AMO178" s="61"/>
      <c r="AMP178" s="61"/>
      <c r="AMQ178" s="61"/>
      <c r="AMR178" s="61"/>
      <c r="AMS178" s="61"/>
      <c r="AMT178" s="61"/>
      <c r="AMU178" s="61"/>
      <c r="AMV178" s="61"/>
      <c r="AMW178" s="61"/>
      <c r="AMX178" s="61"/>
      <c r="AMY178" s="61"/>
      <c r="AMZ178" s="61"/>
      <c r="ANA178" s="61"/>
      <c r="ANB178" s="61"/>
      <c r="ANC178" s="61"/>
      <c r="AND178" s="61"/>
      <c r="ANE178" s="61"/>
      <c r="ANF178" s="61"/>
      <c r="ANG178" s="61"/>
      <c r="ANH178" s="61"/>
      <c r="ANI178" s="61"/>
      <c r="ANJ178" s="61"/>
      <c r="ANK178" s="61"/>
      <c r="ANL178" s="61"/>
      <c r="ANM178" s="61"/>
      <c r="ANN178" s="61"/>
      <c r="ANO178" s="61"/>
      <c r="ANP178" s="61"/>
      <c r="ANQ178" s="61"/>
      <c r="ANR178" s="61"/>
      <c r="ANS178" s="61"/>
      <c r="ANT178" s="61"/>
      <c r="ANU178" s="61"/>
      <c r="ANV178" s="61"/>
      <c r="ANW178" s="61"/>
      <c r="ANX178" s="61"/>
      <c r="ANY178" s="61"/>
      <c r="ANZ178" s="61"/>
      <c r="AOA178" s="61"/>
      <c r="AOB178" s="61"/>
      <c r="AOC178" s="61"/>
      <c r="AOD178" s="61"/>
      <c r="AOE178" s="61"/>
      <c r="AOF178" s="61"/>
      <c r="AOG178" s="61"/>
      <c r="AOH178" s="61"/>
      <c r="AOI178" s="61"/>
      <c r="AOJ178" s="61"/>
      <c r="AOK178" s="61"/>
      <c r="AOL178" s="61"/>
      <c r="AOM178" s="61"/>
      <c r="AON178" s="61"/>
      <c r="AOO178" s="61"/>
      <c r="AOP178" s="61"/>
      <c r="AOQ178" s="61"/>
      <c r="AOR178" s="61"/>
      <c r="AOS178" s="61"/>
      <c r="AOT178" s="61"/>
      <c r="AOU178" s="61"/>
      <c r="AOV178" s="61"/>
      <c r="AOW178" s="61"/>
      <c r="AOX178" s="61"/>
      <c r="AOY178" s="61"/>
      <c r="AOZ178" s="61"/>
      <c r="APA178" s="61"/>
      <c r="APB178" s="61"/>
      <c r="APC178" s="61"/>
      <c r="APD178" s="61"/>
      <c r="APE178" s="61"/>
      <c r="APF178" s="61"/>
      <c r="APG178" s="61"/>
      <c r="APH178" s="61"/>
      <c r="API178" s="61"/>
      <c r="APJ178" s="61"/>
      <c r="APK178" s="61"/>
      <c r="APL178" s="61"/>
      <c r="APM178" s="61"/>
      <c r="APN178" s="61"/>
      <c r="APO178" s="61"/>
      <c r="APP178" s="61"/>
      <c r="APQ178" s="61"/>
      <c r="APR178" s="61"/>
      <c r="APS178" s="61"/>
      <c r="APT178" s="61"/>
      <c r="APU178" s="61"/>
      <c r="APV178" s="61"/>
      <c r="APW178" s="61"/>
      <c r="APX178" s="61"/>
      <c r="APY178" s="61"/>
      <c r="APZ178" s="61"/>
      <c r="AQA178" s="61"/>
      <c r="AQB178" s="61"/>
      <c r="AQC178" s="61"/>
      <c r="AQD178" s="61"/>
      <c r="AQE178" s="61"/>
      <c r="AQF178" s="61"/>
      <c r="AQG178" s="61"/>
      <c r="AQH178" s="61"/>
      <c r="AQI178" s="61"/>
      <c r="AQJ178" s="61"/>
      <c r="AQK178" s="61"/>
      <c r="AQL178" s="61"/>
      <c r="AQM178" s="61"/>
      <c r="AQN178" s="61"/>
      <c r="AQO178" s="61"/>
      <c r="AQP178" s="61"/>
      <c r="AQQ178" s="61"/>
      <c r="AQR178" s="61"/>
      <c r="AQS178" s="61"/>
      <c r="AQT178" s="61"/>
      <c r="AQU178" s="61"/>
      <c r="AQV178" s="61"/>
      <c r="AQW178" s="61"/>
      <c r="AQX178" s="61"/>
      <c r="AQY178" s="61"/>
      <c r="AQZ178" s="61"/>
      <c r="ARA178" s="61"/>
      <c r="ARB178" s="61"/>
      <c r="ARC178" s="61"/>
      <c r="ARD178" s="61"/>
      <c r="ARE178" s="61"/>
      <c r="ARF178" s="61"/>
      <c r="ARG178" s="61"/>
      <c r="ARH178" s="61"/>
      <c r="ARI178" s="61"/>
      <c r="ARJ178" s="61"/>
      <c r="ARK178" s="61"/>
      <c r="ARL178" s="61"/>
      <c r="ARM178" s="61"/>
      <c r="ARN178" s="61"/>
      <c r="ARO178" s="61"/>
      <c r="ARP178" s="61"/>
      <c r="ARQ178" s="61"/>
      <c r="ARR178" s="61"/>
      <c r="ARS178" s="61"/>
      <c r="ART178" s="61"/>
      <c r="ARU178" s="61"/>
      <c r="ARV178" s="61"/>
      <c r="ARW178" s="61"/>
      <c r="ARX178" s="61"/>
      <c r="ARY178" s="61"/>
      <c r="ARZ178" s="61"/>
      <c r="ASA178" s="61"/>
      <c r="ASB178" s="61"/>
      <c r="ASC178" s="61"/>
      <c r="ASD178" s="61"/>
      <c r="ASE178" s="61"/>
      <c r="ASF178" s="61"/>
      <c r="ASG178" s="61"/>
      <c r="ASH178" s="61"/>
      <c r="ASI178" s="61"/>
      <c r="ASJ178" s="61"/>
      <c r="ASK178" s="61"/>
      <c r="ASL178" s="61"/>
      <c r="ASM178" s="61"/>
      <c r="ASN178" s="61"/>
      <c r="ASO178" s="61"/>
      <c r="ASP178" s="61"/>
      <c r="ASQ178" s="61"/>
      <c r="ASR178" s="61"/>
      <c r="ASS178" s="61"/>
      <c r="AST178" s="61"/>
      <c r="ASU178" s="61"/>
      <c r="ASV178" s="61"/>
      <c r="ASW178" s="61"/>
      <c r="ASX178" s="61"/>
      <c r="ASY178" s="61"/>
      <c r="ASZ178" s="61"/>
      <c r="ATA178" s="61"/>
      <c r="ATB178" s="61"/>
      <c r="ATC178" s="61"/>
      <c r="ATD178" s="61"/>
      <c r="ATE178" s="61"/>
      <c r="ATF178" s="61"/>
      <c r="ATG178" s="61"/>
      <c r="ATH178" s="61"/>
      <c r="ATI178" s="61"/>
      <c r="ATJ178" s="61"/>
      <c r="ATK178" s="61"/>
      <c r="ATL178" s="61"/>
      <c r="ATM178" s="61"/>
      <c r="ATN178" s="61"/>
      <c r="ATO178" s="61"/>
      <c r="ATP178" s="61"/>
      <c r="ATQ178" s="61"/>
      <c r="ATR178" s="61"/>
      <c r="ATS178" s="61"/>
      <c r="ATT178" s="61"/>
      <c r="ATU178" s="61"/>
      <c r="ATV178" s="61"/>
      <c r="ATW178" s="61"/>
      <c r="ATX178" s="61"/>
      <c r="ATY178" s="61"/>
      <c r="ATZ178" s="61"/>
      <c r="AUA178" s="61"/>
      <c r="AUB178" s="61"/>
      <c r="AUC178" s="61"/>
      <c r="AUD178" s="61"/>
      <c r="AUE178" s="61"/>
      <c r="AUF178" s="61"/>
      <c r="AUG178" s="61"/>
      <c r="AUH178" s="61"/>
      <c r="AUI178" s="61"/>
      <c r="AUJ178" s="61"/>
      <c r="AUK178" s="61"/>
      <c r="AUL178" s="61"/>
      <c r="AUM178" s="61"/>
      <c r="AUN178" s="61"/>
      <c r="AUO178" s="61"/>
      <c r="AUP178" s="61"/>
      <c r="AUQ178" s="61"/>
      <c r="AUR178" s="61"/>
      <c r="AUS178" s="61"/>
      <c r="AUT178" s="61"/>
      <c r="AUU178" s="61"/>
      <c r="AUV178" s="61"/>
      <c r="AUW178" s="61"/>
      <c r="AUX178" s="61"/>
      <c r="AUY178" s="61"/>
      <c r="AUZ178" s="61"/>
      <c r="AVA178" s="61"/>
      <c r="AVB178" s="61"/>
      <c r="AVC178" s="61"/>
      <c r="AVD178" s="61"/>
      <c r="AVE178" s="61"/>
      <c r="AVF178" s="61"/>
      <c r="AVG178" s="61"/>
      <c r="AVH178" s="61"/>
      <c r="AVI178" s="61"/>
      <c r="AVJ178" s="61"/>
      <c r="AVK178" s="61"/>
      <c r="AVL178" s="61"/>
      <c r="AVM178" s="61"/>
      <c r="AVN178" s="61"/>
      <c r="AVO178" s="61"/>
      <c r="AVP178" s="61"/>
      <c r="AVQ178" s="61"/>
      <c r="AVR178" s="61"/>
      <c r="AVS178" s="61"/>
      <c r="AVT178" s="61"/>
      <c r="AVU178" s="61"/>
      <c r="AVV178" s="61"/>
      <c r="AVW178" s="61"/>
      <c r="AVX178" s="61"/>
      <c r="AVY178" s="61"/>
      <c r="AVZ178" s="61"/>
      <c r="AWA178" s="61"/>
      <c r="AWB178" s="61"/>
      <c r="AWC178" s="61"/>
      <c r="AWD178" s="61"/>
      <c r="AWE178" s="61"/>
      <c r="AWF178" s="61"/>
      <c r="AWG178" s="61"/>
      <c r="AWH178" s="61"/>
      <c r="AWI178" s="61"/>
      <c r="AWJ178" s="61"/>
      <c r="AWK178" s="61"/>
      <c r="AWL178" s="61"/>
      <c r="AWM178" s="61"/>
      <c r="AWN178" s="61"/>
      <c r="AWO178" s="61"/>
      <c r="AWP178" s="61"/>
      <c r="AWQ178" s="61"/>
      <c r="AWR178" s="61"/>
      <c r="AWS178" s="61"/>
      <c r="AWT178" s="61"/>
      <c r="AWU178" s="61"/>
      <c r="AWV178" s="61"/>
      <c r="AWW178" s="61"/>
      <c r="AWX178" s="61"/>
      <c r="AWY178" s="61"/>
      <c r="AWZ178" s="61"/>
      <c r="AXA178" s="61"/>
      <c r="AXB178" s="61"/>
      <c r="AXC178" s="61"/>
      <c r="AXD178" s="61"/>
      <c r="AXE178" s="61"/>
      <c r="AXF178" s="61"/>
      <c r="AXG178" s="61"/>
      <c r="AXH178" s="61"/>
      <c r="AXI178" s="61"/>
      <c r="AXJ178" s="61"/>
      <c r="AXK178" s="61"/>
      <c r="AXL178" s="61"/>
      <c r="AXM178" s="61"/>
      <c r="AXN178" s="61"/>
      <c r="AXO178" s="61"/>
      <c r="AXP178" s="61"/>
      <c r="AXQ178" s="61"/>
      <c r="AXR178" s="61"/>
      <c r="AXS178" s="61"/>
      <c r="AXT178" s="61"/>
      <c r="AXU178" s="61"/>
      <c r="AXV178" s="61"/>
      <c r="AXW178" s="61"/>
      <c r="AXX178" s="61"/>
      <c r="AXY178" s="61"/>
      <c r="AXZ178" s="61"/>
      <c r="AYA178" s="61"/>
      <c r="AYB178" s="61"/>
      <c r="AYC178" s="61"/>
      <c r="AYD178" s="61"/>
      <c r="AYE178" s="61"/>
      <c r="AYF178" s="61"/>
      <c r="AYG178" s="61"/>
      <c r="AYH178" s="61"/>
      <c r="AYI178" s="61"/>
      <c r="AYJ178" s="61"/>
      <c r="AYK178" s="61"/>
      <c r="AYL178" s="61"/>
      <c r="AYM178" s="61"/>
      <c r="AYN178" s="61"/>
      <c r="AYO178" s="61"/>
      <c r="AYP178" s="61"/>
      <c r="AYQ178" s="61"/>
      <c r="AYR178" s="61"/>
      <c r="AYS178" s="61"/>
      <c r="AYT178" s="61"/>
      <c r="AYU178" s="61"/>
      <c r="AYV178" s="61"/>
      <c r="AYW178" s="61"/>
      <c r="AYX178" s="61"/>
      <c r="AYY178" s="61"/>
      <c r="AYZ178" s="61"/>
      <c r="AZA178" s="61"/>
      <c r="AZB178" s="61"/>
      <c r="AZC178" s="61"/>
      <c r="AZD178" s="61"/>
      <c r="AZE178" s="61"/>
      <c r="AZF178" s="61"/>
      <c r="AZG178" s="61"/>
      <c r="AZH178" s="61"/>
      <c r="AZI178" s="61"/>
      <c r="AZJ178" s="61"/>
      <c r="AZK178" s="61"/>
      <c r="AZL178" s="61"/>
      <c r="AZM178" s="61"/>
      <c r="AZN178" s="61"/>
      <c r="AZO178" s="61"/>
      <c r="AZP178" s="61"/>
      <c r="AZQ178" s="61"/>
      <c r="AZR178" s="61"/>
      <c r="AZS178" s="61"/>
      <c r="AZT178" s="61"/>
      <c r="AZU178" s="61"/>
      <c r="AZV178" s="61"/>
      <c r="AZW178" s="61"/>
      <c r="AZX178" s="61"/>
      <c r="AZY178" s="61"/>
      <c r="AZZ178" s="61"/>
      <c r="BAA178" s="61"/>
      <c r="BAB178" s="61"/>
      <c r="BAC178" s="61"/>
      <c r="BAD178" s="61"/>
      <c r="BAE178" s="61"/>
      <c r="BAF178" s="61"/>
      <c r="BAG178" s="61"/>
      <c r="BAH178" s="61"/>
      <c r="BAI178" s="61"/>
      <c r="BAJ178" s="61"/>
      <c r="BAK178" s="61"/>
      <c r="BAL178" s="61"/>
      <c r="BAM178" s="61"/>
      <c r="BAN178" s="61"/>
      <c r="BAO178" s="61"/>
      <c r="BAP178" s="61"/>
      <c r="BAQ178" s="61"/>
      <c r="BAR178" s="61"/>
      <c r="BAS178" s="61"/>
      <c r="BAT178" s="61"/>
      <c r="BAU178" s="61"/>
      <c r="BAV178" s="61"/>
      <c r="BAW178" s="61"/>
      <c r="BAX178" s="61"/>
      <c r="BAY178" s="61"/>
      <c r="BAZ178" s="61"/>
      <c r="BBA178" s="61"/>
      <c r="BBB178" s="61"/>
      <c r="BBC178" s="61"/>
      <c r="BBD178" s="61"/>
      <c r="BBE178" s="61"/>
      <c r="BBF178" s="61"/>
      <c r="BBG178" s="61"/>
      <c r="BBH178" s="61"/>
      <c r="BBI178" s="61"/>
      <c r="BBJ178" s="61"/>
      <c r="BBK178" s="61"/>
      <c r="BBL178" s="61"/>
      <c r="BBM178" s="61"/>
      <c r="BBN178" s="61"/>
      <c r="BBO178" s="61"/>
      <c r="BBP178" s="61"/>
      <c r="BBQ178" s="61"/>
      <c r="BBR178" s="61"/>
      <c r="BBS178" s="61"/>
      <c r="BBT178" s="61"/>
      <c r="BBU178" s="61"/>
      <c r="BBV178" s="61"/>
      <c r="BBW178" s="61"/>
      <c r="BBX178" s="61"/>
      <c r="BBY178" s="61"/>
      <c r="BBZ178" s="61"/>
      <c r="BCA178" s="61"/>
      <c r="BCB178" s="61"/>
      <c r="BCC178" s="61"/>
      <c r="BCD178" s="61"/>
      <c r="BCE178" s="61"/>
      <c r="BCF178" s="61"/>
      <c r="BCG178" s="61"/>
      <c r="BCH178" s="61"/>
      <c r="BCI178" s="61"/>
      <c r="BCJ178" s="61"/>
      <c r="BCK178" s="61"/>
      <c r="BCL178" s="61"/>
      <c r="BCM178" s="61"/>
      <c r="BCN178" s="61"/>
      <c r="BCO178" s="61"/>
      <c r="BCP178" s="61"/>
      <c r="BCQ178" s="61"/>
      <c r="BCR178" s="61"/>
      <c r="BCS178" s="61"/>
      <c r="BCT178" s="61"/>
      <c r="BCU178" s="61"/>
      <c r="BCV178" s="61"/>
      <c r="BCW178" s="61"/>
      <c r="BCX178" s="61"/>
      <c r="BCY178" s="61"/>
      <c r="BCZ178" s="61"/>
      <c r="BDA178" s="61"/>
      <c r="BDB178" s="61"/>
      <c r="BDC178" s="61"/>
      <c r="BDD178" s="61"/>
      <c r="BDE178" s="61"/>
      <c r="BDF178" s="61"/>
      <c r="BDG178" s="61"/>
      <c r="BDH178" s="61"/>
      <c r="BDI178" s="61"/>
      <c r="BDJ178" s="61"/>
      <c r="BDK178" s="61"/>
      <c r="BDL178" s="61"/>
      <c r="BDM178" s="61"/>
      <c r="BDN178" s="61"/>
      <c r="BDO178" s="61"/>
      <c r="BDP178" s="61"/>
      <c r="BDQ178" s="61"/>
      <c r="BDR178" s="61"/>
      <c r="BDS178" s="61"/>
      <c r="BDT178" s="61"/>
      <c r="BDU178" s="61"/>
      <c r="BDV178" s="61"/>
      <c r="BDW178" s="61"/>
      <c r="BDX178" s="61"/>
      <c r="BDY178" s="61"/>
      <c r="BDZ178" s="61"/>
      <c r="BEA178" s="61"/>
      <c r="BEB178" s="61"/>
      <c r="BEC178" s="61"/>
      <c r="BED178" s="61"/>
      <c r="BEE178" s="61"/>
      <c r="BEF178" s="61"/>
      <c r="BEG178" s="61"/>
      <c r="BEH178" s="61"/>
      <c r="BEI178" s="61"/>
      <c r="BEJ178" s="61"/>
      <c r="BEK178" s="61"/>
      <c r="BEL178" s="61"/>
      <c r="BEM178" s="61"/>
      <c r="BEN178" s="61"/>
      <c r="BEO178" s="61"/>
      <c r="BEP178" s="61"/>
      <c r="BEQ178" s="61"/>
      <c r="BER178" s="61"/>
      <c r="BES178" s="61"/>
      <c r="BET178" s="61"/>
      <c r="BEU178" s="61"/>
      <c r="BEV178" s="61"/>
      <c r="BEW178" s="61"/>
      <c r="BEX178" s="61"/>
      <c r="BEY178" s="61"/>
      <c r="BEZ178" s="61"/>
      <c r="BFA178" s="61"/>
      <c r="BFB178" s="61"/>
      <c r="BFC178" s="61"/>
      <c r="BFD178" s="61"/>
      <c r="BFE178" s="61"/>
      <c r="BFF178" s="61"/>
      <c r="BFG178" s="61"/>
      <c r="BFH178" s="61"/>
      <c r="BFI178" s="61"/>
      <c r="BFJ178" s="61"/>
      <c r="BFK178" s="61"/>
      <c r="BFL178" s="61"/>
      <c r="BFM178" s="61"/>
      <c r="BFN178" s="61"/>
      <c r="BFO178" s="61"/>
      <c r="BFP178" s="61"/>
      <c r="BFQ178" s="61"/>
      <c r="BFR178" s="61"/>
      <c r="BFS178" s="61"/>
      <c r="BFT178" s="61"/>
      <c r="BFU178" s="61"/>
      <c r="BFV178" s="61"/>
      <c r="BFW178" s="61"/>
      <c r="BFX178" s="61"/>
      <c r="BFY178" s="61"/>
      <c r="BFZ178" s="61"/>
      <c r="BGA178" s="61"/>
      <c r="BGB178" s="61"/>
      <c r="BGC178" s="61"/>
      <c r="BGD178" s="61"/>
      <c r="BGE178" s="61"/>
      <c r="BGF178" s="61"/>
      <c r="BGG178" s="61"/>
      <c r="BGH178" s="61"/>
      <c r="BGI178" s="61"/>
      <c r="BGJ178" s="61"/>
      <c r="BGK178" s="61"/>
      <c r="BGL178" s="61"/>
      <c r="BGM178" s="61"/>
      <c r="BGN178" s="61"/>
      <c r="BGO178" s="61"/>
      <c r="BGP178" s="61"/>
      <c r="BGQ178" s="61"/>
      <c r="BGR178" s="61"/>
      <c r="BGS178" s="61"/>
      <c r="BGT178" s="61"/>
      <c r="BGU178" s="61"/>
      <c r="BGV178" s="61"/>
      <c r="BGW178" s="61"/>
      <c r="BGX178" s="61"/>
      <c r="BGY178" s="61"/>
      <c r="BGZ178" s="61"/>
      <c r="BHA178" s="61"/>
      <c r="BHB178" s="61"/>
      <c r="BHC178" s="61"/>
      <c r="BHD178" s="61"/>
      <c r="BHE178" s="61"/>
      <c r="BHF178" s="61"/>
      <c r="BHG178" s="61"/>
      <c r="BHH178" s="61"/>
      <c r="BHI178" s="61"/>
      <c r="BHJ178" s="61"/>
      <c r="BHK178" s="61"/>
      <c r="BHL178" s="61"/>
      <c r="BHM178" s="61"/>
      <c r="BHN178" s="61"/>
      <c r="BHO178" s="61"/>
      <c r="BHP178" s="61"/>
      <c r="BHQ178" s="61"/>
      <c r="BHR178" s="61"/>
      <c r="BHS178" s="61"/>
      <c r="BHT178" s="61"/>
      <c r="BHU178" s="61"/>
      <c r="BHV178" s="61"/>
      <c r="BHW178" s="61"/>
      <c r="BHX178" s="61"/>
      <c r="BHY178" s="61"/>
      <c r="BHZ178" s="61"/>
      <c r="BIA178" s="61"/>
      <c r="BIB178" s="61"/>
      <c r="BIC178" s="61"/>
      <c r="BID178" s="61"/>
      <c r="BIE178" s="61"/>
      <c r="BIF178" s="61"/>
      <c r="BIG178" s="61"/>
      <c r="BIH178" s="61"/>
      <c r="BII178" s="61"/>
      <c r="BIJ178" s="61"/>
      <c r="BIK178" s="61"/>
      <c r="BIL178" s="61"/>
      <c r="BIM178" s="61"/>
      <c r="BIN178" s="61"/>
      <c r="BIO178" s="61"/>
      <c r="BIP178" s="61"/>
      <c r="BIQ178" s="61"/>
      <c r="BIR178" s="61"/>
      <c r="BIS178" s="61"/>
      <c r="BIT178" s="61"/>
      <c r="BIU178" s="61"/>
      <c r="BIV178" s="61"/>
      <c r="BIW178" s="61"/>
      <c r="BIX178" s="61"/>
      <c r="BIY178" s="61"/>
      <c r="BIZ178" s="61"/>
      <c r="BJA178" s="61"/>
      <c r="BJB178" s="61"/>
      <c r="BJC178" s="61"/>
      <c r="BJD178" s="61"/>
      <c r="BJE178" s="61"/>
      <c r="BJF178" s="61"/>
      <c r="BJG178" s="61"/>
      <c r="BJH178" s="61"/>
      <c r="BJI178" s="61"/>
      <c r="BJJ178" s="61"/>
      <c r="BJK178" s="61"/>
      <c r="BJL178" s="61"/>
      <c r="BJM178" s="61"/>
      <c r="BJN178" s="61"/>
      <c r="BJO178" s="61"/>
      <c r="BJP178" s="61"/>
      <c r="BJQ178" s="61"/>
      <c r="BJR178" s="61"/>
      <c r="BJS178" s="61"/>
      <c r="BJT178" s="61"/>
      <c r="BJU178" s="61"/>
      <c r="BJV178" s="61"/>
      <c r="BJW178" s="61"/>
      <c r="BJX178" s="61"/>
      <c r="BJY178" s="61"/>
      <c r="BJZ178" s="61"/>
      <c r="BKA178" s="61"/>
      <c r="BKB178" s="61"/>
      <c r="BKC178" s="61"/>
      <c r="BKD178" s="61"/>
      <c r="BKE178" s="61"/>
      <c r="BKF178" s="61"/>
      <c r="BKG178" s="61"/>
      <c r="BKH178" s="61"/>
      <c r="BKI178" s="61"/>
      <c r="BKJ178" s="61"/>
      <c r="BKK178" s="61"/>
      <c r="BKL178" s="61"/>
      <c r="BKM178" s="61"/>
      <c r="BKN178" s="61"/>
      <c r="BKO178" s="61"/>
      <c r="BKP178" s="61"/>
      <c r="BKQ178" s="61"/>
      <c r="BKR178" s="61"/>
      <c r="BKS178" s="61"/>
      <c r="BKT178" s="61"/>
      <c r="BKU178" s="61"/>
      <c r="BKV178" s="61"/>
      <c r="BKW178" s="61"/>
      <c r="BKX178" s="61"/>
      <c r="BKY178" s="61"/>
      <c r="BKZ178" s="61"/>
      <c r="BLA178" s="61"/>
      <c r="BLB178" s="61"/>
      <c r="BLC178" s="61"/>
      <c r="BLD178" s="61"/>
      <c r="BLE178" s="61"/>
      <c r="BLF178" s="61"/>
      <c r="BLG178" s="61"/>
      <c r="BLH178" s="61"/>
      <c r="BLI178" s="61"/>
      <c r="BLJ178" s="61"/>
      <c r="BLK178" s="61"/>
      <c r="BLL178" s="61"/>
      <c r="BLM178" s="61"/>
      <c r="BLN178" s="61"/>
      <c r="BLO178" s="61"/>
      <c r="BLP178" s="61"/>
      <c r="BLQ178" s="61"/>
      <c r="BLR178" s="61"/>
      <c r="BLS178" s="61"/>
      <c r="BLT178" s="61"/>
      <c r="BLU178" s="61"/>
      <c r="BLV178" s="61"/>
      <c r="BLW178" s="61"/>
      <c r="BLX178" s="61"/>
      <c r="BLY178" s="61"/>
      <c r="BLZ178" s="61"/>
      <c r="BMA178" s="61"/>
      <c r="BMB178" s="61"/>
      <c r="BMC178" s="61"/>
      <c r="BMD178" s="61"/>
      <c r="BME178" s="61"/>
      <c r="BMF178" s="61"/>
      <c r="BMG178" s="61"/>
      <c r="BMH178" s="61"/>
      <c r="BMI178" s="61"/>
      <c r="BMJ178" s="61"/>
      <c r="BMK178" s="61"/>
      <c r="BML178" s="61"/>
      <c r="BMM178" s="61"/>
      <c r="BMN178" s="61"/>
      <c r="BMO178" s="61"/>
      <c r="BMP178" s="61"/>
      <c r="BMQ178" s="61"/>
      <c r="BMR178" s="61"/>
      <c r="BMS178" s="61"/>
      <c r="BMT178" s="61"/>
      <c r="BMU178" s="61"/>
      <c r="BMV178" s="61"/>
      <c r="BMW178" s="61"/>
      <c r="BMX178" s="61"/>
      <c r="BMY178" s="61"/>
      <c r="BMZ178" s="61"/>
      <c r="BNA178" s="61"/>
      <c r="BNB178" s="61"/>
      <c r="BNC178" s="61"/>
      <c r="BND178" s="61"/>
      <c r="BNE178" s="61"/>
      <c r="BNF178" s="61"/>
      <c r="BNG178" s="61"/>
      <c r="BNH178" s="61"/>
      <c r="BNI178" s="61"/>
      <c r="BNJ178" s="61"/>
      <c r="BNK178" s="61"/>
      <c r="BNL178" s="61"/>
      <c r="BNM178" s="61"/>
      <c r="BNN178" s="61"/>
      <c r="BNO178" s="61"/>
      <c r="BNP178" s="61"/>
      <c r="BNQ178" s="61"/>
      <c r="BNR178" s="61"/>
      <c r="BNS178" s="61"/>
      <c r="BNT178" s="61"/>
      <c r="BNU178" s="61"/>
      <c r="BNV178" s="61"/>
      <c r="BNW178" s="61"/>
      <c r="BNX178" s="61"/>
      <c r="BNY178" s="61"/>
      <c r="BNZ178" s="61"/>
      <c r="BOA178" s="61"/>
      <c r="BOB178" s="61"/>
      <c r="BOC178" s="61"/>
      <c r="BOD178" s="61"/>
      <c r="BOE178" s="61"/>
      <c r="BOF178" s="61"/>
      <c r="BOG178" s="61"/>
      <c r="BOH178" s="61"/>
      <c r="BOI178" s="61"/>
      <c r="BOJ178" s="61"/>
      <c r="BOK178" s="61"/>
      <c r="BOL178" s="61"/>
      <c r="BOM178" s="61"/>
      <c r="BON178" s="61"/>
      <c r="BOO178" s="61"/>
      <c r="BOP178" s="61"/>
      <c r="BOQ178" s="61"/>
      <c r="BOR178" s="61"/>
      <c r="BOS178" s="61"/>
      <c r="BOT178" s="61"/>
      <c r="BOU178" s="61"/>
      <c r="BOV178" s="61"/>
      <c r="BOW178" s="61"/>
      <c r="BOX178" s="61"/>
      <c r="BOY178" s="61"/>
      <c r="BOZ178" s="61"/>
      <c r="BPA178" s="61"/>
      <c r="BPB178" s="61"/>
      <c r="BPC178" s="61"/>
      <c r="BPD178" s="61"/>
      <c r="BPE178" s="61"/>
      <c r="BPF178" s="61"/>
      <c r="BPG178" s="61"/>
      <c r="BPH178" s="61"/>
      <c r="BPI178" s="61"/>
      <c r="BPJ178" s="61"/>
      <c r="BPK178" s="61"/>
      <c r="BPL178" s="61"/>
      <c r="BPM178" s="61"/>
      <c r="BPN178" s="61"/>
      <c r="BPO178" s="61"/>
      <c r="BPP178" s="61"/>
      <c r="BPQ178" s="61"/>
      <c r="BPR178" s="61"/>
      <c r="BPS178" s="61"/>
      <c r="BPT178" s="61"/>
      <c r="BPU178" s="61"/>
      <c r="BPV178" s="61"/>
      <c r="BPW178" s="61"/>
      <c r="BPX178" s="61"/>
      <c r="BPY178" s="61"/>
      <c r="BPZ178" s="61"/>
      <c r="BQA178" s="61"/>
      <c r="BQB178" s="61"/>
      <c r="BQC178" s="61"/>
      <c r="BQD178" s="61"/>
      <c r="BQE178" s="61"/>
      <c r="BQF178" s="61"/>
      <c r="BQG178" s="61"/>
      <c r="BQH178" s="61"/>
      <c r="BQI178" s="61"/>
      <c r="BQJ178" s="61"/>
      <c r="BQK178" s="61"/>
      <c r="BQL178" s="61"/>
      <c r="BQM178" s="61"/>
      <c r="BQN178" s="61"/>
      <c r="BQO178" s="61"/>
      <c r="BQP178" s="61"/>
      <c r="BQQ178" s="61"/>
      <c r="BQR178" s="61"/>
      <c r="BQS178" s="61"/>
      <c r="BQT178" s="61"/>
      <c r="BQU178" s="61"/>
      <c r="BQV178" s="61"/>
      <c r="BQW178" s="61"/>
      <c r="BQX178" s="61"/>
      <c r="BQY178" s="61"/>
      <c r="BQZ178" s="61"/>
      <c r="BRA178" s="61"/>
      <c r="BRB178" s="61"/>
      <c r="BRC178" s="61"/>
      <c r="BRD178" s="61"/>
      <c r="BRE178" s="61"/>
      <c r="BRF178" s="61"/>
      <c r="BRG178" s="61"/>
      <c r="BRH178" s="61"/>
      <c r="BRI178" s="61"/>
      <c r="BRJ178" s="61"/>
      <c r="BRK178" s="61"/>
      <c r="BRL178" s="61"/>
      <c r="BRM178" s="61"/>
      <c r="BRN178" s="61"/>
      <c r="BRO178" s="61"/>
      <c r="BRP178" s="61"/>
      <c r="BRQ178" s="61"/>
      <c r="BRR178" s="61"/>
      <c r="BRS178" s="61"/>
      <c r="BRT178" s="61"/>
      <c r="BRU178" s="61"/>
      <c r="BRV178" s="61"/>
      <c r="BRW178" s="61"/>
      <c r="BRX178" s="61"/>
      <c r="BRY178" s="61"/>
      <c r="BRZ178" s="61"/>
      <c r="BSA178" s="61"/>
      <c r="BSB178" s="61"/>
      <c r="BSC178" s="61"/>
      <c r="BSD178" s="61"/>
      <c r="BSE178" s="61"/>
      <c r="BSF178" s="61"/>
      <c r="BSG178" s="61"/>
      <c r="BSH178" s="61"/>
      <c r="BSI178" s="61"/>
      <c r="BSJ178" s="61"/>
      <c r="BSK178" s="61"/>
      <c r="BSL178" s="61"/>
      <c r="BSM178" s="61"/>
      <c r="BSN178" s="61"/>
      <c r="BSO178" s="61"/>
      <c r="BSP178" s="61"/>
      <c r="BSQ178" s="61"/>
      <c r="BSR178" s="61"/>
      <c r="BSS178" s="61"/>
      <c r="BST178" s="61"/>
      <c r="BSU178" s="61"/>
      <c r="BSV178" s="61"/>
      <c r="BSW178" s="61"/>
      <c r="BSX178" s="61"/>
      <c r="BSY178" s="61"/>
      <c r="BSZ178" s="61"/>
      <c r="BTA178" s="61"/>
      <c r="BTB178" s="61"/>
      <c r="BTC178" s="61"/>
      <c r="BTD178" s="61"/>
      <c r="BTE178" s="61"/>
      <c r="BTF178" s="61"/>
      <c r="BTG178" s="61"/>
      <c r="BTH178" s="61"/>
      <c r="BTI178" s="61"/>
      <c r="BTJ178" s="61"/>
      <c r="BTK178" s="61"/>
      <c r="BTL178" s="61"/>
      <c r="BTM178" s="61"/>
      <c r="BTN178" s="61"/>
      <c r="BTO178" s="61"/>
      <c r="BTP178" s="61"/>
      <c r="BTQ178" s="61"/>
      <c r="BTR178" s="61"/>
      <c r="BTS178" s="61"/>
      <c r="BTT178" s="61"/>
      <c r="BTU178" s="61"/>
      <c r="BTV178" s="61"/>
      <c r="BTW178" s="61"/>
      <c r="BTX178" s="61"/>
      <c r="BTY178" s="61"/>
      <c r="BTZ178" s="61"/>
      <c r="BUA178" s="61"/>
      <c r="BUB178" s="61"/>
      <c r="BUC178" s="61"/>
      <c r="BUD178" s="61"/>
      <c r="BUE178" s="61"/>
      <c r="BUF178" s="61"/>
      <c r="BUG178" s="61"/>
      <c r="BUH178" s="61"/>
      <c r="BUI178" s="61"/>
      <c r="BUJ178" s="61"/>
      <c r="BUK178" s="61"/>
      <c r="BUL178" s="61"/>
      <c r="BUM178" s="61"/>
      <c r="BUN178" s="61"/>
      <c r="BUO178" s="61"/>
      <c r="BUP178" s="61"/>
      <c r="BUQ178" s="61"/>
      <c r="BUR178" s="61"/>
      <c r="BUS178" s="61"/>
      <c r="BUT178" s="61"/>
      <c r="BUU178" s="61"/>
      <c r="BUV178" s="61"/>
      <c r="BUW178" s="61"/>
      <c r="BUX178" s="61"/>
      <c r="BUY178" s="61"/>
      <c r="BUZ178" s="61"/>
      <c r="BVA178" s="61"/>
      <c r="BVB178" s="61"/>
      <c r="BVC178" s="61"/>
      <c r="BVD178" s="61"/>
      <c r="BVE178" s="61"/>
      <c r="BVF178" s="61"/>
      <c r="BVG178" s="61"/>
      <c r="BVH178" s="61"/>
      <c r="BVI178" s="61"/>
      <c r="BVJ178" s="61"/>
      <c r="BVK178" s="61"/>
      <c r="BVL178" s="61"/>
      <c r="BVM178" s="61"/>
      <c r="BVN178" s="61"/>
      <c r="BVO178" s="61"/>
      <c r="BVP178" s="61"/>
      <c r="BVQ178" s="61"/>
      <c r="BVR178" s="61"/>
      <c r="BVS178" s="61"/>
      <c r="BVT178" s="61"/>
      <c r="BVU178" s="61"/>
      <c r="BVV178" s="61"/>
      <c r="BVW178" s="61"/>
      <c r="BVX178" s="61"/>
      <c r="BVY178" s="61"/>
      <c r="BVZ178" s="61"/>
      <c r="BWA178" s="61"/>
      <c r="BWB178" s="61"/>
      <c r="BWC178" s="61"/>
      <c r="BWD178" s="61"/>
      <c r="BWE178" s="61"/>
      <c r="BWF178" s="61"/>
      <c r="BWG178" s="61"/>
      <c r="BWH178" s="61"/>
      <c r="BWI178" s="61"/>
      <c r="BWJ178" s="61"/>
      <c r="BWK178" s="61"/>
      <c r="BWL178" s="61"/>
      <c r="BWM178" s="61"/>
      <c r="BWN178" s="61"/>
      <c r="BWO178" s="61"/>
      <c r="BWP178" s="61"/>
      <c r="BWQ178" s="61"/>
      <c r="BWR178" s="61"/>
      <c r="BWS178" s="61"/>
      <c r="BWT178" s="61"/>
      <c r="BWU178" s="61"/>
      <c r="BWV178" s="61"/>
      <c r="BWW178" s="61"/>
      <c r="BWX178" s="61"/>
      <c r="BWY178" s="61"/>
      <c r="BWZ178" s="61"/>
      <c r="BXA178" s="61"/>
      <c r="BXB178" s="61"/>
      <c r="BXC178" s="61"/>
      <c r="BXD178" s="61"/>
      <c r="BXE178" s="61"/>
      <c r="BXF178" s="61"/>
      <c r="BXG178" s="61"/>
      <c r="BXH178" s="61"/>
      <c r="BXI178" s="61"/>
      <c r="BXJ178" s="61"/>
      <c r="BXK178" s="61"/>
      <c r="BXL178" s="61"/>
      <c r="BXM178" s="61"/>
      <c r="BXN178" s="61"/>
      <c r="BXO178" s="61"/>
      <c r="BXP178" s="61"/>
      <c r="BXQ178" s="61"/>
      <c r="BXR178" s="61"/>
      <c r="BXS178" s="61"/>
      <c r="BXT178" s="61"/>
      <c r="BXU178" s="61"/>
      <c r="BXV178" s="61"/>
      <c r="BXW178" s="61"/>
      <c r="BXX178" s="61"/>
      <c r="BXY178" s="61"/>
      <c r="BXZ178" s="61"/>
      <c r="BYA178" s="61"/>
      <c r="BYB178" s="61"/>
      <c r="BYC178" s="61"/>
      <c r="BYD178" s="61"/>
      <c r="BYE178" s="61"/>
      <c r="BYF178" s="61"/>
      <c r="BYG178" s="61"/>
      <c r="BYH178" s="61"/>
      <c r="BYI178" s="61"/>
      <c r="BYJ178" s="61"/>
      <c r="BYK178" s="61"/>
      <c r="BYL178" s="61"/>
      <c r="BYM178" s="61"/>
      <c r="BYN178" s="61"/>
      <c r="BYO178" s="61"/>
      <c r="BYP178" s="61"/>
      <c r="BYQ178" s="61"/>
      <c r="BYR178" s="61"/>
      <c r="BYS178" s="61"/>
      <c r="BYT178" s="61"/>
      <c r="BYU178" s="61"/>
      <c r="BYV178" s="61"/>
      <c r="BYW178" s="61"/>
      <c r="BYX178" s="61"/>
      <c r="BYY178" s="61"/>
      <c r="BYZ178" s="61"/>
      <c r="BZA178" s="61"/>
      <c r="BZB178" s="61"/>
      <c r="BZC178" s="61"/>
      <c r="BZD178" s="61"/>
      <c r="BZE178" s="61"/>
      <c r="BZF178" s="61"/>
      <c r="BZG178" s="61"/>
      <c r="BZH178" s="61"/>
      <c r="BZI178" s="61"/>
      <c r="BZJ178" s="61"/>
      <c r="BZK178" s="61"/>
      <c r="BZL178" s="61"/>
      <c r="BZM178" s="61"/>
      <c r="BZN178" s="61"/>
      <c r="BZO178" s="61"/>
      <c r="BZP178" s="61"/>
      <c r="BZQ178" s="61"/>
      <c r="BZR178" s="61"/>
      <c r="BZS178" s="61"/>
      <c r="BZT178" s="61"/>
      <c r="BZU178" s="61"/>
      <c r="BZV178" s="61"/>
      <c r="BZW178" s="61"/>
      <c r="BZX178" s="61"/>
      <c r="BZY178" s="61"/>
      <c r="BZZ178" s="61"/>
      <c r="CAA178" s="61"/>
      <c r="CAB178" s="61"/>
      <c r="CAC178" s="61"/>
      <c r="CAD178" s="61"/>
      <c r="CAE178" s="61"/>
      <c r="CAF178" s="61"/>
      <c r="CAG178" s="61"/>
      <c r="CAH178" s="61"/>
      <c r="CAI178" s="61"/>
      <c r="CAJ178" s="61"/>
      <c r="CAK178" s="61"/>
      <c r="CAL178" s="61"/>
      <c r="CAM178" s="61"/>
      <c r="CAN178" s="61"/>
      <c r="CAO178" s="61"/>
      <c r="CAP178" s="61"/>
      <c r="CAQ178" s="61"/>
      <c r="CAR178" s="61"/>
      <c r="CAS178" s="61"/>
      <c r="CAT178" s="61"/>
      <c r="CAU178" s="61"/>
      <c r="CAV178" s="61"/>
      <c r="CAW178" s="61"/>
      <c r="CAX178" s="61"/>
      <c r="CAY178" s="61"/>
      <c r="CAZ178" s="61"/>
      <c r="CBA178" s="61"/>
      <c r="CBB178" s="61"/>
      <c r="CBC178" s="61"/>
      <c r="CBD178" s="61"/>
      <c r="CBE178" s="61"/>
      <c r="CBF178" s="61"/>
      <c r="CBG178" s="61"/>
      <c r="CBH178" s="61"/>
      <c r="CBI178" s="61"/>
      <c r="CBJ178" s="61"/>
      <c r="CBK178" s="61"/>
      <c r="CBL178" s="61"/>
      <c r="CBM178" s="61"/>
      <c r="CBN178" s="61"/>
      <c r="CBO178" s="61"/>
      <c r="CBP178" s="61"/>
      <c r="CBQ178" s="61"/>
      <c r="CBR178" s="61"/>
      <c r="CBS178" s="61"/>
      <c r="CBT178" s="61"/>
      <c r="CBU178" s="61"/>
      <c r="CBV178" s="61"/>
      <c r="CBW178" s="61"/>
      <c r="CBX178" s="61"/>
      <c r="CBY178" s="61"/>
      <c r="CBZ178" s="61"/>
      <c r="CCA178" s="61"/>
      <c r="CCB178" s="61"/>
      <c r="CCC178" s="61"/>
      <c r="CCD178" s="61"/>
      <c r="CCE178" s="61"/>
      <c r="CCF178" s="61"/>
      <c r="CCG178" s="61"/>
      <c r="CCH178" s="61"/>
      <c r="CCI178" s="61"/>
      <c r="CCJ178" s="61"/>
      <c r="CCK178" s="61"/>
      <c r="CCL178" s="61"/>
      <c r="CCM178" s="61"/>
      <c r="CCN178" s="61"/>
      <c r="CCO178" s="61"/>
      <c r="CCP178" s="61"/>
      <c r="CCQ178" s="61"/>
      <c r="CCR178" s="61"/>
      <c r="CCS178" s="61"/>
      <c r="CCT178" s="61"/>
      <c r="CCU178" s="61"/>
      <c r="CCV178" s="61"/>
      <c r="CCW178" s="61"/>
      <c r="CCX178" s="61"/>
      <c r="CCY178" s="61"/>
      <c r="CCZ178" s="61"/>
      <c r="CDA178" s="61"/>
      <c r="CDB178" s="61"/>
      <c r="CDC178" s="61"/>
      <c r="CDD178" s="61"/>
      <c r="CDE178" s="61"/>
      <c r="CDF178" s="61"/>
      <c r="CDG178" s="61"/>
      <c r="CDH178" s="61"/>
      <c r="CDI178" s="61"/>
      <c r="CDJ178" s="61"/>
      <c r="CDK178" s="61"/>
      <c r="CDL178" s="61"/>
      <c r="CDM178" s="61"/>
      <c r="CDN178" s="61"/>
      <c r="CDO178" s="61"/>
      <c r="CDP178" s="61"/>
      <c r="CDQ178" s="61"/>
      <c r="CDR178" s="61"/>
      <c r="CDS178" s="61"/>
      <c r="CDT178" s="61"/>
      <c r="CDU178" s="61"/>
      <c r="CDV178" s="61"/>
      <c r="CDW178" s="61"/>
      <c r="CDX178" s="61"/>
      <c r="CDY178" s="61"/>
      <c r="CDZ178" s="61"/>
      <c r="CEA178" s="61"/>
      <c r="CEB178" s="61"/>
      <c r="CEC178" s="61"/>
      <c r="CED178" s="61"/>
      <c r="CEE178" s="61"/>
      <c r="CEF178" s="61"/>
      <c r="CEG178" s="61"/>
      <c r="CEH178" s="61"/>
      <c r="CEI178" s="61"/>
      <c r="CEJ178" s="61"/>
      <c r="CEK178" s="61"/>
      <c r="CEL178" s="61"/>
      <c r="CEM178" s="61"/>
      <c r="CEN178" s="61"/>
      <c r="CEO178" s="61"/>
      <c r="CEP178" s="61"/>
      <c r="CEQ178" s="61"/>
      <c r="CER178" s="61"/>
      <c r="CES178" s="61"/>
      <c r="CET178" s="61"/>
      <c r="CEU178" s="61"/>
      <c r="CEV178" s="61"/>
      <c r="CEW178" s="61"/>
      <c r="CEX178" s="61"/>
      <c r="CEY178" s="61"/>
      <c r="CEZ178" s="61"/>
      <c r="CFA178" s="61"/>
      <c r="CFB178" s="61"/>
      <c r="CFC178" s="61"/>
      <c r="CFD178" s="61"/>
      <c r="CFE178" s="61"/>
      <c r="CFF178" s="61"/>
      <c r="CFG178" s="61"/>
      <c r="CFH178" s="61"/>
      <c r="CFI178" s="61"/>
      <c r="CFJ178" s="61"/>
      <c r="CFK178" s="61"/>
      <c r="CFL178" s="61"/>
      <c r="CFM178" s="61"/>
      <c r="CFN178" s="61"/>
      <c r="CFO178" s="61"/>
      <c r="CFP178" s="61"/>
      <c r="CFQ178" s="61"/>
      <c r="CFR178" s="61"/>
      <c r="CFS178" s="61"/>
      <c r="CFT178" s="61"/>
      <c r="CFU178" s="61"/>
      <c r="CFV178" s="61"/>
      <c r="CFW178" s="61"/>
      <c r="CFX178" s="61"/>
      <c r="CFY178" s="61"/>
      <c r="CFZ178" s="61"/>
      <c r="CGA178" s="61"/>
      <c r="CGB178" s="61"/>
      <c r="CGC178" s="61"/>
      <c r="CGD178" s="61"/>
      <c r="CGE178" s="61"/>
      <c r="CGF178" s="61"/>
      <c r="CGG178" s="61"/>
      <c r="CGH178" s="61"/>
      <c r="CGI178" s="61"/>
      <c r="CGJ178" s="61"/>
      <c r="CGK178" s="61"/>
      <c r="CGL178" s="61"/>
      <c r="CGM178" s="61"/>
      <c r="CGN178" s="61"/>
      <c r="CGO178" s="61"/>
      <c r="CGP178" s="61"/>
      <c r="CGQ178" s="61"/>
      <c r="CGR178" s="61"/>
      <c r="CGS178" s="61"/>
      <c r="CGT178" s="61"/>
      <c r="CGU178" s="61"/>
      <c r="CGV178" s="61"/>
      <c r="CGW178" s="61"/>
      <c r="CGX178" s="61"/>
      <c r="CGY178" s="61"/>
      <c r="CGZ178" s="61"/>
      <c r="CHA178" s="61"/>
      <c r="CHB178" s="61"/>
      <c r="CHC178" s="61"/>
      <c r="CHD178" s="61"/>
      <c r="CHE178" s="61"/>
      <c r="CHF178" s="61"/>
      <c r="CHG178" s="61"/>
      <c r="CHH178" s="61"/>
      <c r="CHI178" s="61"/>
      <c r="CHJ178" s="61"/>
      <c r="CHK178" s="61"/>
      <c r="CHL178" s="61"/>
      <c r="CHM178" s="61"/>
      <c r="CHN178" s="61"/>
      <c r="CHO178" s="61"/>
      <c r="CHP178" s="61"/>
      <c r="CHQ178" s="61"/>
      <c r="CHR178" s="61"/>
      <c r="CHS178" s="61"/>
      <c r="CHT178" s="61"/>
      <c r="CHU178" s="61"/>
      <c r="CHV178" s="61"/>
      <c r="CHW178" s="61"/>
      <c r="CHX178" s="61"/>
      <c r="CHY178" s="61"/>
      <c r="CHZ178" s="61"/>
      <c r="CIA178" s="61"/>
      <c r="CIB178" s="61"/>
      <c r="CIC178" s="61"/>
      <c r="CID178" s="61"/>
      <c r="CIE178" s="61"/>
      <c r="CIF178" s="61"/>
      <c r="CIG178" s="61"/>
      <c r="CIH178" s="61"/>
      <c r="CII178" s="61"/>
      <c r="CIJ178" s="61"/>
      <c r="CIK178" s="61"/>
      <c r="CIL178" s="61"/>
      <c r="CIM178" s="61"/>
      <c r="CIN178" s="61"/>
      <c r="CIO178" s="61"/>
      <c r="CIP178" s="61"/>
      <c r="CIQ178" s="61"/>
      <c r="CIR178" s="61"/>
      <c r="CIS178" s="61"/>
      <c r="CIT178" s="61"/>
      <c r="CIU178" s="61"/>
      <c r="CIV178" s="61"/>
      <c r="CIW178" s="61"/>
      <c r="CIX178" s="61"/>
      <c r="CIY178" s="61"/>
      <c r="CIZ178" s="61"/>
      <c r="CJA178" s="61"/>
      <c r="CJB178" s="61"/>
      <c r="CJC178" s="61"/>
      <c r="CJD178" s="61"/>
      <c r="CJE178" s="61"/>
      <c r="CJF178" s="61"/>
      <c r="CJG178" s="61"/>
      <c r="CJH178" s="61"/>
      <c r="CJI178" s="61"/>
      <c r="CJJ178" s="61"/>
      <c r="CJK178" s="61"/>
      <c r="CJL178" s="61"/>
      <c r="CJM178" s="61"/>
      <c r="CJN178" s="61"/>
      <c r="CJO178" s="61"/>
      <c r="CJP178" s="61"/>
      <c r="CJQ178" s="61"/>
      <c r="CJR178" s="61"/>
      <c r="CJS178" s="61"/>
      <c r="CJT178" s="61"/>
      <c r="CJU178" s="61"/>
      <c r="CJV178" s="61"/>
      <c r="CJW178" s="61"/>
      <c r="CJX178" s="61"/>
      <c r="CJY178" s="61"/>
      <c r="CJZ178" s="61"/>
      <c r="CKA178" s="61"/>
      <c r="CKB178" s="61"/>
      <c r="CKC178" s="61"/>
      <c r="CKD178" s="61"/>
      <c r="CKE178" s="61"/>
      <c r="CKF178" s="61"/>
      <c r="CKG178" s="61"/>
      <c r="CKH178" s="61"/>
      <c r="CKI178" s="61"/>
      <c r="CKJ178" s="61"/>
      <c r="CKK178" s="61"/>
      <c r="CKL178" s="61"/>
      <c r="CKM178" s="61"/>
      <c r="CKN178" s="61"/>
      <c r="CKO178" s="61"/>
      <c r="CKP178" s="61"/>
      <c r="CKQ178" s="61"/>
      <c r="CKR178" s="61"/>
      <c r="CKS178" s="61"/>
      <c r="CKT178" s="61"/>
      <c r="CKU178" s="61"/>
      <c r="CKV178" s="61"/>
      <c r="CKW178" s="61"/>
      <c r="CKX178" s="61"/>
      <c r="CKY178" s="61"/>
      <c r="CKZ178" s="61"/>
      <c r="CLA178" s="61"/>
      <c r="CLB178" s="61"/>
      <c r="CLC178" s="61"/>
      <c r="CLD178" s="61"/>
      <c r="CLE178" s="61"/>
      <c r="CLF178" s="61"/>
      <c r="CLG178" s="61"/>
      <c r="CLH178" s="61"/>
      <c r="CLI178" s="61"/>
      <c r="CLJ178" s="61"/>
      <c r="CLK178" s="61"/>
      <c r="CLL178" s="61"/>
      <c r="CLM178" s="61"/>
      <c r="CLN178" s="61"/>
      <c r="CLO178" s="61"/>
      <c r="CLP178" s="61"/>
      <c r="CLQ178" s="61"/>
      <c r="CLR178" s="61"/>
      <c r="CLS178" s="61"/>
      <c r="CLT178" s="61"/>
      <c r="CLU178" s="61"/>
      <c r="CLV178" s="61"/>
      <c r="CLW178" s="61"/>
      <c r="CLX178" s="61"/>
      <c r="CLY178" s="61"/>
      <c r="CLZ178" s="61"/>
      <c r="CMA178" s="61"/>
      <c r="CMB178" s="61"/>
      <c r="CMC178" s="61"/>
      <c r="CMD178" s="61"/>
      <c r="CME178" s="61"/>
      <c r="CMF178" s="61"/>
      <c r="CMG178" s="61"/>
      <c r="CMH178" s="61"/>
      <c r="CMI178" s="61"/>
      <c r="CMJ178" s="61"/>
      <c r="CMK178" s="61"/>
      <c r="CML178" s="61"/>
      <c r="CMM178" s="61"/>
      <c r="CMN178" s="61"/>
      <c r="CMO178" s="61"/>
      <c r="CMP178" s="61"/>
      <c r="CMQ178" s="61"/>
      <c r="CMR178" s="61"/>
      <c r="CMS178" s="61"/>
      <c r="CMT178" s="61"/>
      <c r="CMU178" s="61"/>
      <c r="CMV178" s="61"/>
      <c r="CMW178" s="61"/>
      <c r="CMX178" s="61"/>
      <c r="CMY178" s="61"/>
      <c r="CMZ178" s="61"/>
      <c r="CNA178" s="61"/>
      <c r="CNB178" s="61"/>
      <c r="CNC178" s="61"/>
      <c r="CND178" s="61"/>
      <c r="CNE178" s="61"/>
      <c r="CNF178" s="61"/>
      <c r="CNG178" s="61"/>
      <c r="CNH178" s="61"/>
      <c r="CNI178" s="61"/>
      <c r="CNJ178" s="61"/>
      <c r="CNK178" s="61"/>
      <c r="CNL178" s="61"/>
      <c r="CNM178" s="61"/>
      <c r="CNN178" s="61"/>
      <c r="CNO178" s="61"/>
      <c r="CNP178" s="61"/>
      <c r="CNQ178" s="61"/>
      <c r="CNR178" s="61"/>
      <c r="CNS178" s="61"/>
      <c r="CNT178" s="61"/>
      <c r="CNU178" s="61"/>
      <c r="CNV178" s="61"/>
      <c r="CNW178" s="61"/>
      <c r="CNX178" s="61"/>
      <c r="CNY178" s="61"/>
      <c r="CNZ178" s="61"/>
      <c r="COA178" s="61"/>
      <c r="COB178" s="61"/>
      <c r="COC178" s="61"/>
      <c r="COD178" s="61"/>
      <c r="COE178" s="61"/>
      <c r="COF178" s="61"/>
      <c r="COG178" s="61"/>
      <c r="COH178" s="61"/>
      <c r="COI178" s="61"/>
      <c r="COJ178" s="61"/>
      <c r="COK178" s="61"/>
      <c r="COL178" s="61"/>
      <c r="COM178" s="61"/>
      <c r="CON178" s="61"/>
      <c r="COO178" s="61"/>
      <c r="COP178" s="61"/>
      <c r="COQ178" s="61"/>
      <c r="COR178" s="61"/>
      <c r="COS178" s="61"/>
      <c r="COT178" s="61"/>
      <c r="COU178" s="61"/>
      <c r="COV178" s="61"/>
      <c r="COW178" s="61"/>
      <c r="COX178" s="61"/>
      <c r="COY178" s="61"/>
      <c r="COZ178" s="61"/>
      <c r="CPA178" s="61"/>
      <c r="CPB178" s="61"/>
      <c r="CPC178" s="61"/>
      <c r="CPD178" s="61"/>
      <c r="CPE178" s="61"/>
      <c r="CPF178" s="61"/>
      <c r="CPG178" s="61"/>
      <c r="CPH178" s="61"/>
      <c r="CPI178" s="61"/>
      <c r="CPJ178" s="61"/>
      <c r="CPK178" s="61"/>
      <c r="CPL178" s="61"/>
      <c r="CPM178" s="61"/>
      <c r="CPN178" s="61"/>
      <c r="CPO178" s="61"/>
      <c r="CPP178" s="61"/>
      <c r="CPQ178" s="61"/>
      <c r="CPR178" s="61"/>
      <c r="CPS178" s="61"/>
      <c r="CPT178" s="61"/>
      <c r="CPU178" s="61"/>
      <c r="CPV178" s="61"/>
      <c r="CPW178" s="61"/>
      <c r="CPX178" s="61"/>
      <c r="CPY178" s="61"/>
      <c r="CPZ178" s="61"/>
      <c r="CQA178" s="61"/>
      <c r="CQB178" s="61"/>
      <c r="CQC178" s="61"/>
      <c r="CQD178" s="61"/>
      <c r="CQE178" s="61"/>
      <c r="CQF178" s="61"/>
      <c r="CQG178" s="61"/>
      <c r="CQH178" s="61"/>
      <c r="CQI178" s="61"/>
      <c r="CQJ178" s="61"/>
      <c r="CQK178" s="61"/>
      <c r="CQL178" s="61"/>
      <c r="CQM178" s="61"/>
      <c r="CQN178" s="61"/>
      <c r="CQO178" s="61"/>
      <c r="CQP178" s="61"/>
      <c r="CQQ178" s="61"/>
      <c r="CQR178" s="61"/>
      <c r="CQS178" s="61"/>
      <c r="CQT178" s="61"/>
      <c r="CQU178" s="61"/>
      <c r="CQV178" s="61"/>
      <c r="CQW178" s="61"/>
      <c r="CQX178" s="61"/>
      <c r="CQY178" s="61"/>
      <c r="CQZ178" s="61"/>
      <c r="CRA178" s="61"/>
      <c r="CRB178" s="61"/>
      <c r="CRC178" s="61"/>
      <c r="CRD178" s="61"/>
      <c r="CRE178" s="61"/>
      <c r="CRF178" s="61"/>
      <c r="CRG178" s="61"/>
      <c r="CRH178" s="61"/>
      <c r="CRI178" s="61"/>
      <c r="CRJ178" s="61"/>
      <c r="CRK178" s="61"/>
      <c r="CRL178" s="61"/>
      <c r="CRM178" s="61"/>
      <c r="CRN178" s="61"/>
      <c r="CRO178" s="61"/>
      <c r="CRP178" s="61"/>
      <c r="CRQ178" s="61"/>
      <c r="CRR178" s="61"/>
      <c r="CRS178" s="61"/>
      <c r="CRT178" s="61"/>
      <c r="CRU178" s="61"/>
      <c r="CRV178" s="61"/>
      <c r="CRW178" s="61"/>
      <c r="CRX178" s="61"/>
      <c r="CRY178" s="61"/>
      <c r="CRZ178" s="61"/>
      <c r="CSA178" s="61"/>
      <c r="CSB178" s="61"/>
      <c r="CSC178" s="61"/>
      <c r="CSD178" s="61"/>
      <c r="CSE178" s="61"/>
      <c r="CSF178" s="61"/>
      <c r="CSG178" s="61"/>
      <c r="CSH178" s="61"/>
      <c r="CSI178" s="61"/>
      <c r="CSJ178" s="61"/>
      <c r="CSK178" s="61"/>
      <c r="CSL178" s="61"/>
      <c r="CSM178" s="61"/>
      <c r="CSN178" s="61"/>
      <c r="CSO178" s="61"/>
      <c r="CSP178" s="61"/>
      <c r="CSQ178" s="61"/>
      <c r="CSR178" s="61"/>
      <c r="CSS178" s="61"/>
      <c r="CST178" s="61"/>
      <c r="CSU178" s="61"/>
      <c r="CSV178" s="61"/>
      <c r="CSW178" s="61"/>
      <c r="CSX178" s="61"/>
      <c r="CSY178" s="61"/>
      <c r="CSZ178" s="61"/>
      <c r="CTA178" s="61"/>
      <c r="CTB178" s="61"/>
      <c r="CTC178" s="61"/>
      <c r="CTD178" s="61"/>
      <c r="CTE178" s="61"/>
      <c r="CTF178" s="61"/>
      <c r="CTG178" s="61"/>
      <c r="CTH178" s="61"/>
      <c r="CTI178" s="61"/>
      <c r="CTJ178" s="61"/>
      <c r="CTK178" s="61"/>
      <c r="CTL178" s="61"/>
      <c r="CTM178" s="61"/>
      <c r="CTN178" s="61"/>
      <c r="CTO178" s="61"/>
      <c r="CTP178" s="61"/>
      <c r="CTQ178" s="61"/>
      <c r="CTR178" s="61"/>
      <c r="CTS178" s="61"/>
      <c r="CTT178" s="61"/>
      <c r="CTU178" s="61"/>
      <c r="CTV178" s="61"/>
      <c r="CTW178" s="61"/>
      <c r="CTX178" s="61"/>
      <c r="CTY178" s="61"/>
      <c r="CTZ178" s="61"/>
      <c r="CUA178" s="61"/>
      <c r="CUB178" s="61"/>
      <c r="CUC178" s="61"/>
      <c r="CUD178" s="61"/>
      <c r="CUE178" s="61"/>
      <c r="CUF178" s="61"/>
      <c r="CUG178" s="61"/>
      <c r="CUH178" s="61"/>
      <c r="CUI178" s="61"/>
      <c r="CUJ178" s="61"/>
      <c r="CUK178" s="61"/>
      <c r="CUL178" s="61"/>
      <c r="CUM178" s="61"/>
      <c r="CUN178" s="61"/>
      <c r="CUO178" s="61"/>
      <c r="CUP178" s="61"/>
      <c r="CUQ178" s="61"/>
      <c r="CUR178" s="61"/>
      <c r="CUS178" s="61"/>
      <c r="CUT178" s="61"/>
      <c r="CUU178" s="61"/>
      <c r="CUV178" s="61"/>
      <c r="CUW178" s="61"/>
      <c r="CUX178" s="61"/>
      <c r="CUY178" s="61"/>
      <c r="CUZ178" s="61"/>
      <c r="CVA178" s="61"/>
      <c r="CVB178" s="61"/>
      <c r="CVC178" s="61"/>
      <c r="CVD178" s="61"/>
      <c r="CVE178" s="61"/>
      <c r="CVF178" s="61"/>
      <c r="CVG178" s="61"/>
      <c r="CVH178" s="61"/>
      <c r="CVI178" s="61"/>
      <c r="CVJ178" s="61"/>
      <c r="CVK178" s="61"/>
      <c r="CVL178" s="61"/>
      <c r="CVM178" s="61"/>
      <c r="CVN178" s="61"/>
      <c r="CVO178" s="61"/>
      <c r="CVP178" s="61"/>
      <c r="CVQ178" s="61"/>
      <c r="CVR178" s="61"/>
      <c r="CVS178" s="61"/>
      <c r="CVT178" s="61"/>
      <c r="CVU178" s="61"/>
      <c r="CVV178" s="61"/>
      <c r="CVW178" s="61"/>
      <c r="CVX178" s="61"/>
      <c r="CVY178" s="61"/>
      <c r="CVZ178" s="61"/>
      <c r="CWA178" s="61"/>
      <c r="CWB178" s="61"/>
      <c r="CWC178" s="61"/>
      <c r="CWD178" s="61"/>
      <c r="CWE178" s="61"/>
      <c r="CWF178" s="61"/>
      <c r="CWG178" s="61"/>
      <c r="CWH178" s="61"/>
      <c r="CWI178" s="61"/>
      <c r="CWJ178" s="61"/>
      <c r="CWK178" s="61"/>
      <c r="CWL178" s="61"/>
      <c r="CWM178" s="61"/>
      <c r="CWN178" s="61"/>
      <c r="CWO178" s="61"/>
      <c r="CWP178" s="61"/>
      <c r="CWQ178" s="61"/>
      <c r="CWR178" s="61"/>
      <c r="CWS178" s="61"/>
      <c r="CWT178" s="61"/>
      <c r="CWU178" s="61"/>
      <c r="CWV178" s="61"/>
      <c r="CWW178" s="61"/>
      <c r="CWX178" s="61"/>
      <c r="CWY178" s="61"/>
      <c r="CWZ178" s="61"/>
      <c r="CXA178" s="61"/>
      <c r="CXB178" s="61"/>
      <c r="CXC178" s="61"/>
      <c r="CXD178" s="61"/>
      <c r="CXE178" s="61"/>
      <c r="CXF178" s="61"/>
      <c r="CXG178" s="61"/>
      <c r="CXH178" s="61"/>
      <c r="CXI178" s="61"/>
      <c r="CXJ178" s="61"/>
      <c r="CXK178" s="61"/>
      <c r="CXL178" s="61"/>
      <c r="CXM178" s="61"/>
      <c r="CXN178" s="61"/>
      <c r="CXO178" s="61"/>
      <c r="CXP178" s="61"/>
      <c r="CXQ178" s="61"/>
      <c r="CXR178" s="61"/>
      <c r="CXS178" s="61"/>
      <c r="CXT178" s="61"/>
      <c r="CXU178" s="61"/>
      <c r="CXV178" s="61"/>
      <c r="CXW178" s="61"/>
      <c r="CXX178" s="61"/>
      <c r="CXY178" s="61"/>
      <c r="CXZ178" s="61"/>
      <c r="CYA178" s="61"/>
      <c r="CYB178" s="61"/>
      <c r="CYC178" s="61"/>
      <c r="CYD178" s="61"/>
      <c r="CYE178" s="61"/>
      <c r="CYF178" s="61"/>
      <c r="CYG178" s="61"/>
      <c r="CYH178" s="61"/>
      <c r="CYI178" s="61"/>
      <c r="CYJ178" s="61"/>
      <c r="CYK178" s="61"/>
      <c r="CYL178" s="61"/>
      <c r="CYM178" s="61"/>
      <c r="CYN178" s="61"/>
      <c r="CYO178" s="61"/>
      <c r="CYP178" s="61"/>
      <c r="CYQ178" s="61"/>
      <c r="CYR178" s="61"/>
      <c r="CYS178" s="61"/>
      <c r="CYT178" s="61"/>
      <c r="CYU178" s="61"/>
      <c r="CYV178" s="61"/>
      <c r="CYW178" s="61"/>
      <c r="CYX178" s="61"/>
      <c r="CYY178" s="61"/>
      <c r="CYZ178" s="61"/>
      <c r="CZA178" s="61"/>
      <c r="CZB178" s="61"/>
      <c r="CZC178" s="61"/>
      <c r="CZD178" s="61"/>
      <c r="CZE178" s="61"/>
      <c r="CZF178" s="61"/>
      <c r="CZG178" s="61"/>
      <c r="CZH178" s="61"/>
      <c r="CZI178" s="61"/>
      <c r="CZJ178" s="61"/>
      <c r="CZK178" s="61"/>
      <c r="CZL178" s="61"/>
      <c r="CZM178" s="61"/>
      <c r="CZN178" s="61"/>
      <c r="CZO178" s="61"/>
      <c r="CZP178" s="61"/>
      <c r="CZQ178" s="61"/>
      <c r="CZR178" s="61"/>
      <c r="CZS178" s="61"/>
      <c r="CZT178" s="61"/>
      <c r="CZU178" s="61"/>
      <c r="CZV178" s="61"/>
      <c r="CZW178" s="61"/>
      <c r="CZX178" s="61"/>
      <c r="CZY178" s="61"/>
      <c r="CZZ178" s="61"/>
      <c r="DAA178" s="61"/>
      <c r="DAB178" s="61"/>
      <c r="DAC178" s="61"/>
      <c r="DAD178" s="61"/>
      <c r="DAE178" s="61"/>
      <c r="DAF178" s="61"/>
      <c r="DAG178" s="61"/>
      <c r="DAH178" s="61"/>
      <c r="DAI178" s="61"/>
      <c r="DAJ178" s="61"/>
      <c r="DAK178" s="61"/>
      <c r="DAL178" s="61"/>
      <c r="DAM178" s="61"/>
      <c r="DAN178" s="61"/>
      <c r="DAO178" s="61"/>
      <c r="DAP178" s="61"/>
      <c r="DAQ178" s="61"/>
      <c r="DAR178" s="61"/>
      <c r="DAS178" s="61"/>
      <c r="DAT178" s="61"/>
      <c r="DAU178" s="61"/>
      <c r="DAV178" s="61"/>
      <c r="DAW178" s="61"/>
      <c r="DAX178" s="61"/>
      <c r="DAY178" s="61"/>
      <c r="DAZ178" s="61"/>
      <c r="DBA178" s="61"/>
      <c r="DBB178" s="61"/>
      <c r="DBC178" s="61"/>
      <c r="DBD178" s="61"/>
      <c r="DBE178" s="61"/>
      <c r="DBF178" s="61"/>
      <c r="DBG178" s="61"/>
      <c r="DBH178" s="61"/>
      <c r="DBI178" s="61"/>
      <c r="DBJ178" s="61"/>
      <c r="DBK178" s="61"/>
      <c r="DBL178" s="61"/>
      <c r="DBM178" s="61"/>
      <c r="DBN178" s="61"/>
      <c r="DBO178" s="61"/>
      <c r="DBP178" s="61"/>
      <c r="DBQ178" s="61"/>
      <c r="DBR178" s="61"/>
      <c r="DBS178" s="61"/>
      <c r="DBT178" s="61"/>
      <c r="DBU178" s="61"/>
      <c r="DBV178" s="61"/>
      <c r="DBW178" s="61"/>
      <c r="DBX178" s="61"/>
      <c r="DBY178" s="61"/>
      <c r="DBZ178" s="61"/>
      <c r="DCA178" s="61"/>
      <c r="DCB178" s="61"/>
      <c r="DCC178" s="61"/>
      <c r="DCD178" s="61"/>
      <c r="DCE178" s="61"/>
      <c r="DCF178" s="61"/>
      <c r="DCG178" s="61"/>
      <c r="DCH178" s="61"/>
      <c r="DCI178" s="61"/>
      <c r="DCJ178" s="61"/>
      <c r="DCK178" s="61"/>
      <c r="DCL178" s="61"/>
      <c r="DCM178" s="61"/>
      <c r="DCN178" s="61"/>
      <c r="DCO178" s="61"/>
      <c r="DCP178" s="61"/>
      <c r="DCQ178" s="61"/>
      <c r="DCR178" s="61"/>
      <c r="DCS178" s="61"/>
      <c r="DCT178" s="61"/>
      <c r="DCU178" s="61"/>
      <c r="DCV178" s="61"/>
      <c r="DCW178" s="61"/>
      <c r="DCX178" s="61"/>
      <c r="DCY178" s="61"/>
      <c r="DCZ178" s="61"/>
      <c r="DDA178" s="61"/>
      <c r="DDB178" s="61"/>
      <c r="DDC178" s="61"/>
      <c r="DDD178" s="61"/>
      <c r="DDE178" s="61"/>
      <c r="DDF178" s="61"/>
      <c r="DDG178" s="61"/>
      <c r="DDH178" s="61"/>
      <c r="DDI178" s="61"/>
      <c r="DDJ178" s="61"/>
      <c r="DDK178" s="61"/>
      <c r="DDL178" s="61"/>
      <c r="DDM178" s="61"/>
      <c r="DDN178" s="61"/>
      <c r="DDO178" s="61"/>
      <c r="DDP178" s="61"/>
      <c r="DDQ178" s="61"/>
      <c r="DDR178" s="61"/>
      <c r="DDS178" s="61"/>
      <c r="DDT178" s="61"/>
      <c r="DDU178" s="61"/>
      <c r="DDV178" s="61"/>
      <c r="DDW178" s="61"/>
      <c r="DDX178" s="61"/>
      <c r="DDY178" s="61"/>
      <c r="DDZ178" s="61"/>
      <c r="DEA178" s="61"/>
      <c r="DEB178" s="61"/>
      <c r="DEC178" s="61"/>
      <c r="DED178" s="61"/>
      <c r="DEE178" s="61"/>
      <c r="DEF178" s="61"/>
      <c r="DEG178" s="61"/>
      <c r="DEH178" s="61"/>
      <c r="DEI178" s="61"/>
      <c r="DEJ178" s="61"/>
      <c r="DEK178" s="61"/>
      <c r="DEL178" s="61"/>
      <c r="DEM178" s="61"/>
      <c r="DEN178" s="61"/>
      <c r="DEO178" s="61"/>
      <c r="DEP178" s="61"/>
      <c r="DEQ178" s="61"/>
      <c r="DER178" s="61"/>
      <c r="DES178" s="61"/>
      <c r="DET178" s="61"/>
      <c r="DEU178" s="61"/>
      <c r="DEV178" s="61"/>
      <c r="DEW178" s="61"/>
      <c r="DEX178" s="61"/>
      <c r="DEY178" s="61"/>
      <c r="DEZ178" s="61"/>
      <c r="DFA178" s="61"/>
      <c r="DFB178" s="61"/>
      <c r="DFC178" s="61"/>
      <c r="DFD178" s="61"/>
      <c r="DFE178" s="61"/>
      <c r="DFF178" s="61"/>
      <c r="DFG178" s="61"/>
      <c r="DFH178" s="61"/>
      <c r="DFI178" s="61"/>
      <c r="DFJ178" s="61"/>
      <c r="DFK178" s="61"/>
      <c r="DFL178" s="61"/>
      <c r="DFM178" s="61"/>
      <c r="DFN178" s="61"/>
      <c r="DFO178" s="61"/>
      <c r="DFP178" s="61"/>
      <c r="DFQ178" s="61"/>
      <c r="DFR178" s="61"/>
      <c r="DFS178" s="61"/>
      <c r="DFT178" s="61"/>
      <c r="DFU178" s="61"/>
      <c r="DFV178" s="61"/>
      <c r="DFW178" s="61"/>
      <c r="DFX178" s="61"/>
      <c r="DFY178" s="61"/>
      <c r="DFZ178" s="61"/>
      <c r="DGA178" s="61"/>
      <c r="DGB178" s="61"/>
      <c r="DGC178" s="61"/>
      <c r="DGD178" s="61"/>
      <c r="DGE178" s="61"/>
      <c r="DGF178" s="61"/>
      <c r="DGG178" s="61"/>
      <c r="DGH178" s="61"/>
      <c r="DGI178" s="61"/>
      <c r="DGJ178" s="61"/>
      <c r="DGK178" s="61"/>
      <c r="DGL178" s="61"/>
      <c r="DGM178" s="61"/>
      <c r="DGN178" s="61"/>
      <c r="DGO178" s="61"/>
      <c r="DGP178" s="61"/>
      <c r="DGQ178" s="61"/>
      <c r="DGR178" s="61"/>
      <c r="DGS178" s="61"/>
      <c r="DGT178" s="61"/>
      <c r="DGU178" s="61"/>
      <c r="DGV178" s="61"/>
      <c r="DGW178" s="61"/>
      <c r="DGX178" s="61"/>
      <c r="DGY178" s="61"/>
      <c r="DGZ178" s="61"/>
      <c r="DHA178" s="61"/>
      <c r="DHB178" s="61"/>
      <c r="DHC178" s="61"/>
      <c r="DHD178" s="61"/>
      <c r="DHE178" s="61"/>
      <c r="DHF178" s="61"/>
      <c r="DHG178" s="61"/>
      <c r="DHH178" s="61"/>
      <c r="DHI178" s="61"/>
      <c r="DHJ178" s="61"/>
      <c r="DHK178" s="61"/>
      <c r="DHL178" s="61"/>
      <c r="DHM178" s="61"/>
      <c r="DHN178" s="61"/>
      <c r="DHO178" s="61"/>
      <c r="DHP178" s="61"/>
      <c r="DHQ178" s="61"/>
      <c r="DHR178" s="61"/>
      <c r="DHS178" s="61"/>
      <c r="DHT178" s="61"/>
      <c r="DHU178" s="61"/>
      <c r="DHV178" s="61"/>
      <c r="DHW178" s="61"/>
      <c r="DHX178" s="61"/>
      <c r="DHY178" s="61"/>
      <c r="DHZ178" s="61"/>
      <c r="DIA178" s="61"/>
      <c r="DIB178" s="61"/>
      <c r="DIC178" s="61"/>
      <c r="DID178" s="61"/>
      <c r="DIE178" s="61"/>
      <c r="DIF178" s="61"/>
      <c r="DIG178" s="61"/>
      <c r="DIH178" s="61"/>
      <c r="DII178" s="61"/>
      <c r="DIJ178" s="61"/>
      <c r="DIK178" s="61"/>
      <c r="DIL178" s="61"/>
      <c r="DIM178" s="61"/>
      <c r="DIN178" s="61"/>
      <c r="DIO178" s="61"/>
      <c r="DIP178" s="61"/>
      <c r="DIQ178" s="61"/>
      <c r="DIR178" s="61"/>
      <c r="DIS178" s="61"/>
      <c r="DIT178" s="61"/>
      <c r="DIU178" s="61"/>
      <c r="DIV178" s="61"/>
      <c r="DIW178" s="61"/>
      <c r="DIX178" s="61"/>
      <c r="DIY178" s="61"/>
      <c r="DIZ178" s="61"/>
      <c r="DJA178" s="61"/>
      <c r="DJB178" s="61"/>
      <c r="DJC178" s="61"/>
      <c r="DJD178" s="61"/>
      <c r="DJE178" s="61"/>
      <c r="DJF178" s="61"/>
      <c r="DJG178" s="61"/>
      <c r="DJH178" s="61"/>
      <c r="DJI178" s="61"/>
      <c r="DJJ178" s="61"/>
      <c r="DJK178" s="61"/>
      <c r="DJL178" s="61"/>
      <c r="DJM178" s="61"/>
      <c r="DJN178" s="61"/>
      <c r="DJO178" s="61"/>
      <c r="DJP178" s="61"/>
      <c r="DJQ178" s="61"/>
      <c r="DJR178" s="61"/>
      <c r="DJS178" s="61"/>
      <c r="DJT178" s="61"/>
      <c r="DJU178" s="61"/>
      <c r="DJV178" s="61"/>
      <c r="DJW178" s="61"/>
      <c r="DJX178" s="61"/>
      <c r="DJY178" s="61"/>
      <c r="DJZ178" s="61"/>
      <c r="DKA178" s="61"/>
      <c r="DKB178" s="61"/>
      <c r="DKC178" s="61"/>
      <c r="DKD178" s="61"/>
      <c r="DKE178" s="61"/>
      <c r="DKF178" s="61"/>
      <c r="DKG178" s="61"/>
      <c r="DKH178" s="61"/>
      <c r="DKI178" s="61"/>
      <c r="DKJ178" s="61"/>
      <c r="DKK178" s="61"/>
      <c r="DKL178" s="61"/>
      <c r="DKM178" s="61"/>
      <c r="DKN178" s="61"/>
      <c r="DKO178" s="61"/>
      <c r="DKP178" s="61"/>
      <c r="DKQ178" s="61"/>
      <c r="DKR178" s="61"/>
      <c r="DKS178" s="61"/>
      <c r="DKT178" s="61"/>
      <c r="DKU178" s="61"/>
      <c r="DKV178" s="61"/>
      <c r="DKW178" s="61"/>
      <c r="DKX178" s="61"/>
      <c r="DKY178" s="61"/>
      <c r="DKZ178" s="61"/>
      <c r="DLA178" s="61"/>
      <c r="DLB178" s="61"/>
      <c r="DLC178" s="61"/>
      <c r="DLD178" s="61"/>
      <c r="DLE178" s="61"/>
      <c r="DLF178" s="61"/>
      <c r="DLG178" s="61"/>
      <c r="DLH178" s="61"/>
      <c r="DLI178" s="61"/>
      <c r="DLJ178" s="61"/>
      <c r="DLK178" s="61"/>
      <c r="DLL178" s="61"/>
      <c r="DLM178" s="61"/>
      <c r="DLN178" s="61"/>
      <c r="DLO178" s="61"/>
      <c r="DLP178" s="61"/>
      <c r="DLQ178" s="61"/>
      <c r="DLR178" s="61"/>
      <c r="DLS178" s="61"/>
      <c r="DLT178" s="61"/>
      <c r="DLU178" s="61"/>
      <c r="DLV178" s="61"/>
      <c r="DLW178" s="61"/>
      <c r="DLX178" s="61"/>
      <c r="DLY178" s="61"/>
      <c r="DLZ178" s="61"/>
      <c r="DMA178" s="61"/>
      <c r="DMB178" s="61"/>
      <c r="DMC178" s="61"/>
      <c r="DMD178" s="61"/>
      <c r="DME178" s="61"/>
      <c r="DMF178" s="61"/>
      <c r="DMG178" s="61"/>
      <c r="DMH178" s="61"/>
      <c r="DMI178" s="61"/>
      <c r="DMJ178" s="61"/>
      <c r="DMK178" s="61"/>
      <c r="DML178" s="61"/>
      <c r="DMM178" s="61"/>
      <c r="DMN178" s="61"/>
      <c r="DMO178" s="61"/>
      <c r="DMP178" s="61"/>
      <c r="DMQ178" s="61"/>
      <c r="DMR178" s="61"/>
      <c r="DMS178" s="61"/>
      <c r="DMT178" s="61"/>
      <c r="DMU178" s="61"/>
      <c r="DMV178" s="61"/>
      <c r="DMW178" s="61"/>
      <c r="DMX178" s="61"/>
      <c r="DMY178" s="61"/>
      <c r="DMZ178" s="61"/>
      <c r="DNA178" s="61"/>
      <c r="DNB178" s="61"/>
      <c r="DNC178" s="61"/>
      <c r="DND178" s="61"/>
      <c r="DNE178" s="61"/>
      <c r="DNF178" s="61"/>
      <c r="DNG178" s="61"/>
      <c r="DNH178" s="61"/>
      <c r="DNI178" s="61"/>
      <c r="DNJ178" s="61"/>
      <c r="DNK178" s="61"/>
      <c r="DNL178" s="61"/>
      <c r="DNM178" s="61"/>
      <c r="DNN178" s="61"/>
      <c r="DNO178" s="61"/>
      <c r="DNP178" s="61"/>
      <c r="DNQ178" s="61"/>
      <c r="DNR178" s="61"/>
      <c r="DNS178" s="61"/>
      <c r="DNT178" s="61"/>
      <c r="DNU178" s="61"/>
      <c r="DNV178" s="61"/>
      <c r="DNW178" s="61"/>
      <c r="DNX178" s="61"/>
      <c r="DNY178" s="61"/>
      <c r="DNZ178" s="61"/>
      <c r="DOA178" s="61"/>
      <c r="DOB178" s="61"/>
      <c r="DOC178" s="61"/>
      <c r="DOD178" s="61"/>
      <c r="DOE178" s="61"/>
      <c r="DOF178" s="61"/>
      <c r="DOG178" s="61"/>
      <c r="DOH178" s="61"/>
      <c r="DOI178" s="61"/>
      <c r="DOJ178" s="61"/>
      <c r="DOK178" s="61"/>
      <c r="DOL178" s="61"/>
      <c r="DOM178" s="61"/>
      <c r="DON178" s="61"/>
      <c r="DOO178" s="61"/>
      <c r="DOP178" s="61"/>
      <c r="DOQ178" s="61"/>
      <c r="DOR178" s="61"/>
      <c r="DOS178" s="61"/>
      <c r="DOT178" s="61"/>
      <c r="DOU178" s="61"/>
      <c r="DOV178" s="61"/>
      <c r="DOW178" s="61"/>
      <c r="DOX178" s="61"/>
      <c r="DOY178" s="61"/>
      <c r="DOZ178" s="61"/>
      <c r="DPA178" s="61"/>
      <c r="DPB178" s="61"/>
      <c r="DPC178" s="61"/>
      <c r="DPD178" s="61"/>
      <c r="DPE178" s="61"/>
      <c r="DPF178" s="61"/>
      <c r="DPG178" s="61"/>
      <c r="DPH178" s="61"/>
      <c r="DPI178" s="61"/>
      <c r="DPJ178" s="61"/>
      <c r="DPK178" s="61"/>
      <c r="DPL178" s="61"/>
      <c r="DPM178" s="61"/>
      <c r="DPN178" s="61"/>
      <c r="DPO178" s="61"/>
      <c r="DPP178" s="61"/>
      <c r="DPQ178" s="61"/>
      <c r="DPR178" s="61"/>
      <c r="DPS178" s="61"/>
      <c r="DPT178" s="61"/>
      <c r="DPU178" s="61"/>
      <c r="DPV178" s="61"/>
      <c r="DPW178" s="61"/>
      <c r="DPX178" s="61"/>
      <c r="DPY178" s="61"/>
      <c r="DPZ178" s="61"/>
      <c r="DQA178" s="61"/>
      <c r="DQB178" s="61"/>
      <c r="DQC178" s="61"/>
      <c r="DQD178" s="61"/>
      <c r="DQE178" s="61"/>
      <c r="DQF178" s="61"/>
      <c r="DQG178" s="61"/>
      <c r="DQH178" s="61"/>
      <c r="DQI178" s="61"/>
      <c r="DQJ178" s="61"/>
      <c r="DQK178" s="61"/>
      <c r="DQL178" s="61"/>
      <c r="DQM178" s="61"/>
      <c r="DQN178" s="61"/>
      <c r="DQO178" s="61"/>
      <c r="DQP178" s="61"/>
      <c r="DQQ178" s="61"/>
      <c r="DQR178" s="61"/>
      <c r="DQS178" s="61"/>
      <c r="DQT178" s="61"/>
      <c r="DQU178" s="61"/>
      <c r="DQV178" s="61"/>
      <c r="DQW178" s="61"/>
      <c r="DQX178" s="61"/>
      <c r="DQY178" s="61"/>
      <c r="DQZ178" s="61"/>
      <c r="DRA178" s="61"/>
      <c r="DRB178" s="61"/>
      <c r="DRC178" s="61"/>
      <c r="DRD178" s="61"/>
      <c r="DRE178" s="61"/>
      <c r="DRF178" s="61"/>
      <c r="DRG178" s="61"/>
      <c r="DRH178" s="61"/>
      <c r="DRI178" s="61"/>
      <c r="DRJ178" s="61"/>
      <c r="DRK178" s="61"/>
      <c r="DRL178" s="61"/>
      <c r="DRM178" s="61"/>
      <c r="DRN178" s="61"/>
      <c r="DRO178" s="61"/>
      <c r="DRP178" s="61"/>
      <c r="DRQ178" s="61"/>
      <c r="DRR178" s="61"/>
      <c r="DRS178" s="61"/>
      <c r="DRT178" s="61"/>
      <c r="DRU178" s="61"/>
      <c r="DRV178" s="61"/>
      <c r="DRW178" s="61"/>
      <c r="DRX178" s="61"/>
      <c r="DRY178" s="61"/>
      <c r="DRZ178" s="61"/>
      <c r="DSA178" s="61"/>
      <c r="DSB178" s="61"/>
      <c r="DSC178" s="61"/>
      <c r="DSD178" s="61"/>
      <c r="DSE178" s="61"/>
      <c r="DSF178" s="61"/>
      <c r="DSG178" s="61"/>
      <c r="DSH178" s="61"/>
      <c r="DSI178" s="61"/>
      <c r="DSJ178" s="61"/>
      <c r="DSK178" s="61"/>
      <c r="DSL178" s="61"/>
      <c r="DSM178" s="61"/>
      <c r="DSN178" s="61"/>
      <c r="DSO178" s="61"/>
      <c r="DSP178" s="61"/>
      <c r="DSQ178" s="61"/>
      <c r="DSR178" s="61"/>
      <c r="DSS178" s="61"/>
      <c r="DST178" s="61"/>
      <c r="DSU178" s="61"/>
      <c r="DSV178" s="61"/>
      <c r="DSW178" s="61"/>
      <c r="DSX178" s="61"/>
      <c r="DSY178" s="61"/>
      <c r="DSZ178" s="61"/>
      <c r="DTA178" s="61"/>
      <c r="DTB178" s="61"/>
      <c r="DTC178" s="61"/>
      <c r="DTD178" s="61"/>
      <c r="DTE178" s="61"/>
      <c r="DTF178" s="61"/>
      <c r="DTG178" s="61"/>
      <c r="DTH178" s="61"/>
      <c r="DTI178" s="61"/>
      <c r="DTJ178" s="61"/>
      <c r="DTK178" s="61"/>
      <c r="DTL178" s="61"/>
      <c r="DTM178" s="61"/>
      <c r="DTN178" s="61"/>
      <c r="DTO178" s="61"/>
      <c r="DTP178" s="61"/>
      <c r="DTQ178" s="61"/>
      <c r="DTR178" s="61"/>
      <c r="DTS178" s="61"/>
      <c r="DTT178" s="61"/>
      <c r="DTU178" s="61"/>
      <c r="DTV178" s="61"/>
      <c r="DTW178" s="61"/>
      <c r="DTX178" s="61"/>
      <c r="DTY178" s="61"/>
      <c r="DTZ178" s="61"/>
      <c r="DUA178" s="61"/>
      <c r="DUB178" s="61"/>
      <c r="DUC178" s="61"/>
      <c r="DUD178" s="61"/>
      <c r="DUE178" s="61"/>
      <c r="DUF178" s="61"/>
      <c r="DUG178" s="61"/>
      <c r="DUH178" s="61"/>
      <c r="DUI178" s="61"/>
      <c r="DUJ178" s="61"/>
      <c r="DUK178" s="61"/>
      <c r="DUL178" s="61"/>
      <c r="DUM178" s="61"/>
      <c r="DUN178" s="61"/>
      <c r="DUO178" s="61"/>
      <c r="DUP178" s="61"/>
      <c r="DUQ178" s="61"/>
      <c r="DUR178" s="61"/>
      <c r="DUS178" s="61"/>
      <c r="DUT178" s="61"/>
      <c r="DUU178" s="61"/>
      <c r="DUV178" s="61"/>
      <c r="DUW178" s="61"/>
      <c r="DUX178" s="61"/>
      <c r="DUY178" s="61"/>
      <c r="DUZ178" s="61"/>
      <c r="DVA178" s="61"/>
      <c r="DVB178" s="61"/>
      <c r="DVC178" s="61"/>
      <c r="DVD178" s="61"/>
      <c r="DVE178" s="61"/>
      <c r="DVF178" s="61"/>
      <c r="DVG178" s="61"/>
      <c r="DVH178" s="61"/>
      <c r="DVI178" s="61"/>
      <c r="DVJ178" s="61"/>
      <c r="DVK178" s="61"/>
      <c r="DVL178" s="61"/>
      <c r="DVM178" s="61"/>
      <c r="DVN178" s="61"/>
      <c r="DVO178" s="61"/>
      <c r="DVP178" s="61"/>
      <c r="DVQ178" s="61"/>
      <c r="DVR178" s="61"/>
      <c r="DVS178" s="61"/>
      <c r="DVT178" s="61"/>
      <c r="DVU178" s="61"/>
      <c r="DVV178" s="61"/>
      <c r="DVW178" s="61"/>
      <c r="DVX178" s="61"/>
      <c r="DVY178" s="61"/>
      <c r="DVZ178" s="61"/>
      <c r="DWA178" s="61"/>
      <c r="DWB178" s="61"/>
      <c r="DWC178" s="61"/>
      <c r="DWD178" s="61"/>
      <c r="DWE178" s="61"/>
      <c r="DWF178" s="61"/>
      <c r="DWG178" s="61"/>
      <c r="DWH178" s="61"/>
      <c r="DWI178" s="61"/>
      <c r="DWJ178" s="61"/>
      <c r="DWK178" s="61"/>
      <c r="DWL178" s="61"/>
      <c r="DWM178" s="61"/>
      <c r="DWN178" s="61"/>
      <c r="DWO178" s="61"/>
      <c r="DWP178" s="61"/>
      <c r="DWQ178" s="61"/>
      <c r="DWR178" s="61"/>
      <c r="DWS178" s="61"/>
      <c r="DWT178" s="61"/>
      <c r="DWU178" s="61"/>
      <c r="DWV178" s="61"/>
      <c r="DWW178" s="61"/>
      <c r="DWX178" s="61"/>
      <c r="DWY178" s="61"/>
      <c r="DWZ178" s="61"/>
      <c r="DXA178" s="61"/>
      <c r="DXB178" s="61"/>
      <c r="DXC178" s="61"/>
      <c r="DXD178" s="61"/>
      <c r="DXE178" s="61"/>
      <c r="DXF178" s="61"/>
      <c r="DXG178" s="61"/>
      <c r="DXH178" s="61"/>
      <c r="DXI178" s="61"/>
      <c r="DXJ178" s="61"/>
      <c r="DXK178" s="61"/>
      <c r="DXL178" s="61"/>
      <c r="DXM178" s="61"/>
      <c r="DXN178" s="61"/>
      <c r="DXO178" s="61"/>
      <c r="DXP178" s="61"/>
      <c r="DXQ178" s="61"/>
      <c r="DXR178" s="61"/>
      <c r="DXS178" s="61"/>
      <c r="DXT178" s="61"/>
      <c r="DXU178" s="61"/>
      <c r="DXV178" s="61"/>
      <c r="DXW178" s="61"/>
      <c r="DXX178" s="61"/>
      <c r="DXY178" s="61"/>
      <c r="DXZ178" s="61"/>
      <c r="DYA178" s="61"/>
      <c r="DYB178" s="61"/>
      <c r="DYC178" s="61"/>
      <c r="DYD178" s="61"/>
      <c r="DYE178" s="61"/>
      <c r="DYF178" s="61"/>
      <c r="DYG178" s="61"/>
      <c r="DYH178" s="61"/>
      <c r="DYI178" s="61"/>
      <c r="DYJ178" s="61"/>
      <c r="DYK178" s="61"/>
      <c r="DYL178" s="61"/>
      <c r="DYM178" s="61"/>
      <c r="DYN178" s="61"/>
      <c r="DYO178" s="61"/>
      <c r="DYP178" s="61"/>
      <c r="DYQ178" s="61"/>
      <c r="DYR178" s="61"/>
      <c r="DYS178" s="61"/>
      <c r="DYT178" s="61"/>
      <c r="DYU178" s="61"/>
      <c r="DYV178" s="61"/>
      <c r="DYW178" s="61"/>
      <c r="DYX178" s="61"/>
      <c r="DYY178" s="61"/>
      <c r="DYZ178" s="61"/>
      <c r="DZA178" s="61"/>
      <c r="DZB178" s="61"/>
      <c r="DZC178" s="61"/>
      <c r="DZD178" s="61"/>
      <c r="DZE178" s="61"/>
      <c r="DZF178" s="61"/>
      <c r="DZG178" s="61"/>
      <c r="DZH178" s="61"/>
      <c r="DZI178" s="61"/>
      <c r="DZJ178" s="61"/>
      <c r="DZK178" s="61"/>
      <c r="DZL178" s="61"/>
      <c r="DZM178" s="61"/>
      <c r="DZN178" s="61"/>
      <c r="DZO178" s="61"/>
      <c r="DZP178" s="61"/>
      <c r="DZQ178" s="61"/>
      <c r="DZR178" s="61"/>
      <c r="DZS178" s="61"/>
      <c r="DZT178" s="61"/>
      <c r="DZU178" s="61"/>
      <c r="DZV178" s="61"/>
      <c r="DZW178" s="61"/>
      <c r="DZX178" s="61"/>
      <c r="DZY178" s="61"/>
      <c r="DZZ178" s="61"/>
      <c r="EAA178" s="61"/>
      <c r="EAB178" s="61"/>
      <c r="EAC178" s="61"/>
      <c r="EAD178" s="61"/>
      <c r="EAE178" s="61"/>
      <c r="EAF178" s="61"/>
      <c r="EAG178" s="61"/>
      <c r="EAH178" s="61"/>
      <c r="EAI178" s="61"/>
      <c r="EAJ178" s="61"/>
      <c r="EAK178" s="61"/>
      <c r="EAL178" s="61"/>
      <c r="EAM178" s="61"/>
      <c r="EAN178" s="61"/>
      <c r="EAO178" s="61"/>
      <c r="EAP178" s="61"/>
      <c r="EAQ178" s="61"/>
      <c r="EAR178" s="61"/>
      <c r="EAS178" s="61"/>
      <c r="EAT178" s="61"/>
      <c r="EAU178" s="61"/>
      <c r="EAV178" s="61"/>
      <c r="EAW178" s="61"/>
      <c r="EAX178" s="61"/>
      <c r="EAY178" s="61"/>
      <c r="EAZ178" s="61"/>
      <c r="EBA178" s="61"/>
      <c r="EBB178" s="61"/>
      <c r="EBC178" s="61"/>
      <c r="EBD178" s="61"/>
      <c r="EBE178" s="61"/>
      <c r="EBF178" s="61"/>
      <c r="EBG178" s="61"/>
      <c r="EBH178" s="61"/>
      <c r="EBI178" s="61"/>
      <c r="EBJ178" s="61"/>
      <c r="EBK178" s="61"/>
      <c r="EBL178" s="61"/>
      <c r="EBM178" s="61"/>
      <c r="EBN178" s="61"/>
      <c r="EBO178" s="61"/>
      <c r="EBP178" s="61"/>
      <c r="EBQ178" s="61"/>
      <c r="EBR178" s="61"/>
      <c r="EBS178" s="61"/>
      <c r="EBT178" s="61"/>
      <c r="EBU178" s="61"/>
      <c r="EBV178" s="61"/>
      <c r="EBW178" s="61"/>
      <c r="EBX178" s="61"/>
      <c r="EBY178" s="61"/>
      <c r="EBZ178" s="61"/>
      <c r="ECA178" s="61"/>
      <c r="ECB178" s="61"/>
      <c r="ECC178" s="61"/>
      <c r="ECD178" s="61"/>
      <c r="ECE178" s="61"/>
      <c r="ECF178" s="61"/>
      <c r="ECG178" s="61"/>
      <c r="ECH178" s="61"/>
      <c r="ECI178" s="61"/>
      <c r="ECJ178" s="61"/>
      <c r="ECK178" s="61"/>
      <c r="ECL178" s="61"/>
      <c r="ECM178" s="61"/>
      <c r="ECN178" s="61"/>
      <c r="ECO178" s="61"/>
      <c r="ECP178" s="61"/>
      <c r="ECQ178" s="61"/>
      <c r="ECR178" s="61"/>
      <c r="ECS178" s="61"/>
      <c r="ECT178" s="61"/>
      <c r="ECU178" s="61"/>
      <c r="ECV178" s="61"/>
      <c r="ECW178" s="61"/>
      <c r="ECX178" s="61"/>
      <c r="ECY178" s="61"/>
      <c r="ECZ178" s="61"/>
      <c r="EDA178" s="61"/>
      <c r="EDB178" s="61"/>
      <c r="EDC178" s="61"/>
      <c r="EDD178" s="61"/>
      <c r="EDE178" s="61"/>
      <c r="EDF178" s="61"/>
      <c r="EDG178" s="61"/>
      <c r="EDH178" s="61"/>
      <c r="EDI178" s="61"/>
      <c r="EDJ178" s="61"/>
      <c r="EDK178" s="61"/>
      <c r="EDL178" s="61"/>
      <c r="EDM178" s="61"/>
      <c r="EDN178" s="61"/>
      <c r="EDO178" s="61"/>
      <c r="EDP178" s="61"/>
      <c r="EDQ178" s="61"/>
      <c r="EDR178" s="61"/>
      <c r="EDS178" s="61"/>
      <c r="EDT178" s="61"/>
      <c r="EDU178" s="61"/>
      <c r="EDV178" s="61"/>
      <c r="EDW178" s="61"/>
      <c r="EDX178" s="61"/>
      <c r="EDY178" s="61"/>
      <c r="EDZ178" s="61"/>
      <c r="EEA178" s="61"/>
      <c r="EEB178" s="61"/>
      <c r="EEC178" s="61"/>
      <c r="EED178" s="61"/>
      <c r="EEE178" s="61"/>
      <c r="EEF178" s="61"/>
      <c r="EEG178" s="61"/>
      <c r="EEH178" s="61"/>
      <c r="EEI178" s="61"/>
      <c r="EEJ178" s="61"/>
      <c r="EEK178" s="61"/>
      <c r="EEL178" s="61"/>
      <c r="EEM178" s="61"/>
      <c r="EEN178" s="61"/>
      <c r="EEO178" s="61"/>
      <c r="EEP178" s="61"/>
      <c r="EEQ178" s="61"/>
      <c r="EER178" s="61"/>
      <c r="EES178" s="61"/>
      <c r="EET178" s="61"/>
      <c r="EEU178" s="61"/>
      <c r="EEV178" s="61"/>
      <c r="EEW178" s="61"/>
      <c r="EEX178" s="61"/>
      <c r="EEY178" s="61"/>
      <c r="EEZ178" s="61"/>
      <c r="EFA178" s="61"/>
      <c r="EFB178" s="61"/>
      <c r="EFC178" s="61"/>
      <c r="EFD178" s="61"/>
      <c r="EFE178" s="61"/>
      <c r="EFF178" s="61"/>
      <c r="EFG178" s="61"/>
      <c r="EFH178" s="61"/>
      <c r="EFI178" s="61"/>
      <c r="EFJ178" s="61"/>
      <c r="EFK178" s="61"/>
      <c r="EFL178" s="61"/>
      <c r="EFM178" s="61"/>
      <c r="EFN178" s="61"/>
      <c r="EFO178" s="61"/>
      <c r="EFP178" s="61"/>
      <c r="EFQ178" s="61"/>
      <c r="EFR178" s="61"/>
      <c r="EFS178" s="61"/>
      <c r="EFT178" s="61"/>
      <c r="EFU178" s="61"/>
      <c r="EFV178" s="61"/>
      <c r="EFW178" s="61"/>
      <c r="EFX178" s="61"/>
      <c r="EFY178" s="61"/>
      <c r="EFZ178" s="61"/>
      <c r="EGA178" s="61"/>
      <c r="EGB178" s="61"/>
      <c r="EGC178" s="61"/>
      <c r="EGD178" s="61"/>
      <c r="EGE178" s="61"/>
      <c r="EGF178" s="61"/>
      <c r="EGG178" s="61"/>
      <c r="EGH178" s="61"/>
      <c r="EGI178" s="61"/>
      <c r="EGJ178" s="61"/>
      <c r="EGK178" s="61"/>
      <c r="EGL178" s="61"/>
      <c r="EGM178" s="61"/>
      <c r="EGN178" s="61"/>
      <c r="EGO178" s="61"/>
      <c r="EGP178" s="61"/>
      <c r="EGQ178" s="61"/>
      <c r="EGR178" s="61"/>
      <c r="EGS178" s="61"/>
      <c r="EGT178" s="61"/>
      <c r="EGU178" s="61"/>
      <c r="EGV178" s="61"/>
      <c r="EGW178" s="61"/>
      <c r="EGX178" s="61"/>
      <c r="EGY178" s="61"/>
      <c r="EGZ178" s="61"/>
      <c r="EHA178" s="61"/>
      <c r="EHB178" s="61"/>
      <c r="EHC178" s="61"/>
      <c r="EHD178" s="61"/>
      <c r="EHE178" s="61"/>
      <c r="EHF178" s="61"/>
      <c r="EHG178" s="61"/>
      <c r="EHH178" s="61"/>
      <c r="EHI178" s="61"/>
      <c r="EHJ178" s="61"/>
      <c r="EHK178" s="61"/>
      <c r="EHL178" s="61"/>
      <c r="EHM178" s="61"/>
      <c r="EHN178" s="61"/>
      <c r="EHO178" s="61"/>
      <c r="EHP178" s="61"/>
      <c r="EHQ178" s="61"/>
      <c r="EHR178" s="61"/>
      <c r="EHS178" s="61"/>
      <c r="EHT178" s="61"/>
      <c r="EHU178" s="61"/>
      <c r="EHV178" s="61"/>
      <c r="EHW178" s="61"/>
      <c r="EHX178" s="61"/>
      <c r="EHY178" s="61"/>
      <c r="EHZ178" s="61"/>
      <c r="EIA178" s="61"/>
      <c r="EIB178" s="61"/>
      <c r="EIC178" s="61"/>
      <c r="EID178" s="61"/>
      <c r="EIE178" s="61"/>
      <c r="EIF178" s="61"/>
      <c r="EIG178" s="61"/>
      <c r="EIH178" s="61"/>
      <c r="EII178" s="61"/>
      <c r="EIJ178" s="61"/>
      <c r="EIK178" s="61"/>
      <c r="EIL178" s="61"/>
      <c r="EIM178" s="61"/>
      <c r="EIN178" s="61"/>
      <c r="EIO178" s="61"/>
      <c r="EIP178" s="61"/>
      <c r="EIQ178" s="61"/>
      <c r="EIR178" s="61"/>
      <c r="EIS178" s="61"/>
      <c r="EIT178" s="61"/>
      <c r="EIU178" s="61"/>
      <c r="EIV178" s="61"/>
      <c r="EIW178" s="61"/>
      <c r="EIX178" s="61"/>
      <c r="EIY178" s="61"/>
      <c r="EIZ178" s="61"/>
      <c r="EJA178" s="61"/>
      <c r="EJB178" s="61"/>
      <c r="EJC178" s="61"/>
      <c r="EJD178" s="61"/>
      <c r="EJE178" s="61"/>
      <c r="EJF178" s="61"/>
      <c r="EJG178" s="61"/>
      <c r="EJH178" s="61"/>
      <c r="EJI178" s="61"/>
      <c r="EJJ178" s="61"/>
      <c r="EJK178" s="61"/>
      <c r="EJL178" s="61"/>
      <c r="EJM178" s="61"/>
      <c r="EJN178" s="61"/>
      <c r="EJO178" s="61"/>
      <c r="EJP178" s="61"/>
      <c r="EJQ178" s="61"/>
      <c r="EJR178" s="61"/>
      <c r="EJS178" s="61"/>
      <c r="EJT178" s="61"/>
      <c r="EJU178" s="61"/>
      <c r="EJV178" s="61"/>
      <c r="EJW178" s="61"/>
      <c r="EJX178" s="61"/>
      <c r="EJY178" s="61"/>
      <c r="EJZ178" s="61"/>
      <c r="EKA178" s="61"/>
      <c r="EKB178" s="61"/>
      <c r="EKC178" s="61"/>
      <c r="EKD178" s="61"/>
      <c r="EKE178" s="61"/>
      <c r="EKF178" s="61"/>
      <c r="EKG178" s="61"/>
      <c r="EKH178" s="61"/>
      <c r="EKI178" s="61"/>
      <c r="EKJ178" s="61"/>
      <c r="EKK178" s="61"/>
      <c r="EKL178" s="61"/>
      <c r="EKM178" s="61"/>
      <c r="EKN178" s="61"/>
      <c r="EKO178" s="61"/>
      <c r="EKP178" s="61"/>
      <c r="EKQ178" s="61"/>
      <c r="EKR178" s="61"/>
      <c r="EKS178" s="61"/>
      <c r="EKT178" s="61"/>
      <c r="EKU178" s="61"/>
      <c r="EKV178" s="61"/>
      <c r="EKW178" s="61"/>
      <c r="EKX178" s="61"/>
      <c r="EKY178" s="61"/>
      <c r="EKZ178" s="61"/>
      <c r="ELA178" s="61"/>
      <c r="ELB178" s="61"/>
      <c r="ELC178" s="61"/>
      <c r="ELD178" s="61"/>
      <c r="ELE178" s="61"/>
      <c r="ELF178" s="61"/>
      <c r="ELG178" s="61"/>
      <c r="ELH178" s="61"/>
      <c r="ELI178" s="61"/>
      <c r="ELJ178" s="61"/>
      <c r="ELK178" s="61"/>
      <c r="ELL178" s="61"/>
      <c r="ELM178" s="61"/>
      <c r="ELN178" s="61"/>
      <c r="ELO178" s="61"/>
      <c r="ELP178" s="61"/>
      <c r="ELQ178" s="61"/>
      <c r="ELR178" s="61"/>
      <c r="ELS178" s="61"/>
      <c r="ELT178" s="61"/>
      <c r="ELU178" s="61"/>
      <c r="ELV178" s="61"/>
      <c r="ELW178" s="61"/>
      <c r="ELX178" s="61"/>
      <c r="ELY178" s="61"/>
      <c r="ELZ178" s="61"/>
      <c r="EMA178" s="61"/>
      <c r="EMB178" s="61"/>
      <c r="EMC178" s="61"/>
      <c r="EMD178" s="61"/>
      <c r="EME178" s="61"/>
      <c r="EMF178" s="61"/>
      <c r="EMG178" s="61"/>
      <c r="EMH178" s="61"/>
      <c r="EMI178" s="61"/>
      <c r="EMJ178" s="61"/>
      <c r="EMK178" s="61"/>
      <c r="EML178" s="61"/>
      <c r="EMM178" s="61"/>
      <c r="EMN178" s="61"/>
      <c r="EMO178" s="61"/>
      <c r="EMP178" s="61"/>
      <c r="EMQ178" s="61"/>
      <c r="EMR178" s="61"/>
      <c r="EMS178" s="61"/>
      <c r="EMT178" s="61"/>
      <c r="EMU178" s="61"/>
      <c r="EMV178" s="61"/>
      <c r="EMW178" s="61"/>
      <c r="EMX178" s="61"/>
      <c r="EMY178" s="61"/>
      <c r="EMZ178" s="61"/>
      <c r="ENA178" s="61"/>
      <c r="ENB178" s="61"/>
      <c r="ENC178" s="61"/>
      <c r="END178" s="61"/>
      <c r="ENE178" s="61"/>
      <c r="ENF178" s="61"/>
      <c r="ENG178" s="61"/>
      <c r="ENH178" s="61"/>
      <c r="ENI178" s="61"/>
      <c r="ENJ178" s="61"/>
      <c r="ENK178" s="61"/>
      <c r="ENL178" s="61"/>
      <c r="ENM178" s="61"/>
      <c r="ENN178" s="61"/>
      <c r="ENO178" s="61"/>
      <c r="ENP178" s="61"/>
      <c r="ENQ178" s="61"/>
      <c r="ENR178" s="61"/>
      <c r="ENS178" s="61"/>
      <c r="ENT178" s="61"/>
      <c r="ENU178" s="61"/>
      <c r="ENV178" s="61"/>
      <c r="ENW178" s="61"/>
      <c r="ENX178" s="61"/>
      <c r="ENY178" s="61"/>
      <c r="ENZ178" s="61"/>
      <c r="EOA178" s="61"/>
      <c r="EOB178" s="61"/>
      <c r="EOC178" s="61"/>
      <c r="EOD178" s="61"/>
      <c r="EOE178" s="61"/>
      <c r="EOF178" s="61"/>
      <c r="EOG178" s="61"/>
      <c r="EOH178" s="61"/>
      <c r="EOI178" s="61"/>
      <c r="EOJ178" s="61"/>
      <c r="EOK178" s="61"/>
      <c r="EOL178" s="61"/>
      <c r="EOM178" s="61"/>
      <c r="EON178" s="61"/>
      <c r="EOO178" s="61"/>
      <c r="EOP178" s="61"/>
      <c r="EOQ178" s="61"/>
      <c r="EOR178" s="61"/>
      <c r="EOS178" s="61"/>
      <c r="EOT178" s="61"/>
      <c r="EOU178" s="61"/>
      <c r="EOV178" s="61"/>
      <c r="EOW178" s="61"/>
      <c r="EOX178" s="61"/>
      <c r="EOY178" s="61"/>
      <c r="EOZ178" s="61"/>
      <c r="EPA178" s="61"/>
      <c r="EPB178" s="61"/>
      <c r="EPC178" s="61"/>
      <c r="EPD178" s="61"/>
      <c r="EPE178" s="61"/>
      <c r="EPF178" s="61"/>
      <c r="EPG178" s="61"/>
      <c r="EPH178" s="61"/>
      <c r="EPI178" s="61"/>
      <c r="EPJ178" s="61"/>
      <c r="EPK178" s="61"/>
      <c r="EPL178" s="61"/>
      <c r="EPM178" s="61"/>
      <c r="EPN178" s="61"/>
      <c r="EPO178" s="61"/>
      <c r="EPP178" s="61"/>
      <c r="EPQ178" s="61"/>
      <c r="EPR178" s="61"/>
      <c r="EPS178" s="61"/>
      <c r="EPT178" s="61"/>
      <c r="EPU178" s="61"/>
      <c r="EPV178" s="61"/>
      <c r="EPW178" s="61"/>
      <c r="EPX178" s="61"/>
      <c r="EPY178" s="61"/>
      <c r="EPZ178" s="61"/>
      <c r="EQA178" s="61"/>
      <c r="EQB178" s="61"/>
      <c r="EQC178" s="61"/>
      <c r="EQD178" s="61"/>
      <c r="EQE178" s="61"/>
      <c r="EQF178" s="61"/>
      <c r="EQG178" s="61"/>
      <c r="EQH178" s="61"/>
      <c r="EQI178" s="61"/>
      <c r="EQJ178" s="61"/>
      <c r="EQK178" s="61"/>
      <c r="EQL178" s="61"/>
      <c r="EQM178" s="61"/>
      <c r="EQN178" s="61"/>
      <c r="EQO178" s="61"/>
      <c r="EQP178" s="61"/>
      <c r="EQQ178" s="61"/>
      <c r="EQR178" s="137"/>
      <c r="EQS178" s="137"/>
      <c r="EQT178" s="137"/>
      <c r="EQU178" s="137"/>
      <c r="EQV178" s="137"/>
      <c r="EQW178" s="137"/>
      <c r="EQX178" s="137"/>
      <c r="EQY178" s="137"/>
      <c r="EQZ178" s="137"/>
      <c r="ERA178" s="137"/>
      <c r="ERB178" s="137"/>
      <c r="ERC178" s="137"/>
      <c r="ERD178" s="137"/>
      <c r="ERE178" s="137"/>
      <c r="ERF178" s="137"/>
      <c r="ERG178" s="137"/>
      <c r="ERH178" s="137"/>
      <c r="ERI178" s="137"/>
      <c r="ERJ178" s="137"/>
      <c r="ERK178" s="137"/>
      <c r="ERL178" s="137"/>
      <c r="ERM178" s="137"/>
      <c r="ERN178" s="137"/>
      <c r="ERO178" s="137"/>
      <c r="ERP178" s="137"/>
      <c r="ERQ178" s="137"/>
      <c r="ERR178" s="137"/>
      <c r="ERS178" s="137"/>
      <c r="ERT178" s="137"/>
      <c r="ERU178" s="137"/>
      <c r="ERV178" s="137"/>
      <c r="ERW178" s="137"/>
      <c r="ERX178" s="137"/>
      <c r="ERY178" s="137"/>
      <c r="ERZ178" s="137"/>
      <c r="ESA178" s="137"/>
      <c r="ESB178" s="137"/>
      <c r="ESC178" s="137"/>
      <c r="ESD178" s="137"/>
      <c r="ESE178" s="137"/>
      <c r="ESF178" s="137"/>
      <c r="ESG178" s="137"/>
      <c r="ESH178" s="137"/>
      <c r="ESI178" s="137"/>
      <c r="ESJ178" s="137"/>
      <c r="ESK178" s="137"/>
      <c r="ESL178" s="137"/>
      <c r="ESM178" s="137"/>
      <c r="ESN178" s="137"/>
      <c r="ESO178" s="137"/>
      <c r="ESP178" s="137"/>
      <c r="ESQ178" s="137"/>
      <c r="ESR178" s="137"/>
      <c r="ESS178" s="137"/>
      <c r="EST178" s="137"/>
      <c r="ESU178" s="137"/>
      <c r="ESV178" s="137"/>
      <c r="ESW178" s="137"/>
      <c r="ESX178" s="137"/>
      <c r="ESY178" s="137"/>
      <c r="ESZ178" s="137"/>
      <c r="ETA178" s="137"/>
      <c r="ETB178" s="137"/>
      <c r="ETC178" s="137"/>
      <c r="ETD178" s="137"/>
      <c r="ETE178" s="137"/>
      <c r="ETF178" s="137"/>
      <c r="ETG178" s="137"/>
      <c r="ETH178" s="137"/>
      <c r="ETI178" s="137"/>
      <c r="ETJ178" s="137"/>
      <c r="ETK178" s="137"/>
      <c r="ETL178" s="137"/>
      <c r="ETM178" s="137"/>
      <c r="ETN178" s="137"/>
      <c r="ETO178" s="137"/>
      <c r="ETP178" s="137"/>
      <c r="ETQ178" s="137"/>
      <c r="ETR178" s="137"/>
      <c r="ETS178" s="137"/>
      <c r="ETT178" s="137"/>
      <c r="ETU178" s="137"/>
      <c r="ETV178" s="137"/>
      <c r="ETW178" s="137"/>
      <c r="ETX178" s="137"/>
      <c r="ETY178" s="137"/>
      <c r="ETZ178" s="137"/>
      <c r="EUA178" s="137"/>
      <c r="EUB178" s="137"/>
      <c r="EUC178" s="137"/>
      <c r="EUD178" s="137"/>
      <c r="EUE178" s="137"/>
      <c r="EUF178" s="137"/>
      <c r="EUG178" s="137"/>
      <c r="EUH178" s="137"/>
      <c r="EUI178" s="137"/>
      <c r="EUJ178" s="137"/>
      <c r="EUK178" s="137"/>
      <c r="EUL178" s="137"/>
      <c r="EUM178" s="137"/>
      <c r="EUN178" s="137"/>
      <c r="EUO178" s="137"/>
      <c r="EUP178" s="137"/>
      <c r="EUQ178" s="137"/>
      <c r="EUR178" s="137"/>
      <c r="EUS178" s="137"/>
      <c r="EUT178" s="137"/>
      <c r="EUU178" s="137"/>
      <c r="EUV178" s="137"/>
      <c r="EUW178" s="137"/>
      <c r="EUX178" s="137"/>
      <c r="EUY178" s="137"/>
      <c r="EUZ178" s="137"/>
      <c r="EVA178" s="137"/>
      <c r="EVB178" s="137"/>
      <c r="EVC178" s="137"/>
      <c r="EVD178" s="137"/>
      <c r="EVE178" s="137"/>
      <c r="EVF178" s="137"/>
      <c r="EVG178" s="137"/>
      <c r="EVH178" s="137"/>
      <c r="EVI178" s="137"/>
      <c r="EVJ178" s="137"/>
      <c r="EVK178" s="137"/>
      <c r="EVL178" s="137"/>
      <c r="EVM178" s="137"/>
      <c r="EVN178" s="137"/>
      <c r="EVO178" s="137"/>
      <c r="EVP178" s="137"/>
      <c r="EVQ178" s="137"/>
      <c r="EVR178" s="137"/>
      <c r="EVS178" s="137"/>
      <c r="EVT178" s="137"/>
      <c r="EVU178" s="137"/>
      <c r="EVV178" s="137"/>
      <c r="EVW178" s="137"/>
      <c r="EVX178" s="137"/>
      <c r="EVY178" s="137"/>
      <c r="EVZ178" s="137"/>
      <c r="EWA178" s="137"/>
      <c r="EWB178" s="137"/>
      <c r="EWC178" s="137"/>
      <c r="EWD178" s="137"/>
      <c r="EWE178" s="137"/>
      <c r="EWF178" s="137"/>
      <c r="EWG178" s="137"/>
      <c r="EWH178" s="137"/>
      <c r="EWI178" s="137"/>
      <c r="EWJ178" s="137"/>
      <c r="EWK178" s="137"/>
      <c r="EWL178" s="137"/>
      <c r="EWM178" s="137"/>
      <c r="EWN178" s="137"/>
      <c r="EWO178" s="137"/>
      <c r="EWP178" s="137"/>
      <c r="EWQ178" s="137"/>
      <c r="EWR178" s="137"/>
      <c r="EWS178" s="137"/>
      <c r="EWT178" s="137"/>
      <c r="EWU178" s="137"/>
      <c r="EWV178" s="137"/>
      <c r="EWW178" s="137"/>
      <c r="EWX178" s="137"/>
      <c r="EWY178" s="137"/>
      <c r="EWZ178" s="137"/>
      <c r="EXA178" s="137"/>
      <c r="EXB178" s="137"/>
      <c r="EXC178" s="137"/>
      <c r="EXD178" s="137"/>
      <c r="EXE178" s="137"/>
      <c r="EXF178" s="137"/>
      <c r="EXG178" s="137"/>
      <c r="EXH178" s="137"/>
      <c r="EXI178" s="137"/>
      <c r="EXJ178" s="137"/>
      <c r="EXK178" s="137"/>
      <c r="EXL178" s="137"/>
      <c r="EXM178" s="137"/>
      <c r="EXN178" s="137"/>
      <c r="EXO178" s="137"/>
      <c r="EXP178" s="137"/>
      <c r="EXQ178" s="137"/>
      <c r="EXR178" s="137"/>
      <c r="EXS178" s="137"/>
      <c r="EXT178" s="137"/>
      <c r="EXU178" s="137"/>
      <c r="EXV178" s="137"/>
      <c r="EXW178" s="137"/>
      <c r="EXX178" s="137"/>
      <c r="EXY178" s="137"/>
      <c r="EXZ178" s="137"/>
      <c r="EYA178" s="137"/>
      <c r="EYB178" s="137"/>
      <c r="EYC178" s="137"/>
      <c r="EYD178" s="137"/>
      <c r="EYE178" s="137"/>
      <c r="EYF178" s="137"/>
      <c r="EYG178" s="137"/>
      <c r="EYH178" s="137"/>
      <c r="EYI178" s="137"/>
      <c r="EYJ178" s="137"/>
      <c r="EYK178" s="137"/>
      <c r="EYL178" s="137"/>
      <c r="EYM178" s="137"/>
      <c r="EYN178" s="137"/>
      <c r="EYO178" s="137"/>
      <c r="EYP178" s="137"/>
      <c r="EYQ178" s="137"/>
      <c r="EYR178" s="137"/>
      <c r="EYS178" s="137"/>
      <c r="EYT178" s="137"/>
      <c r="EYU178" s="137"/>
      <c r="EYV178" s="137"/>
      <c r="EYW178" s="137"/>
      <c r="EYX178" s="137"/>
      <c r="EYY178" s="137"/>
      <c r="EYZ178" s="137"/>
      <c r="EZA178" s="137"/>
      <c r="EZB178" s="137"/>
      <c r="EZC178" s="137"/>
      <c r="EZD178" s="137"/>
      <c r="EZE178" s="137"/>
      <c r="EZF178" s="137"/>
      <c r="EZG178" s="137"/>
      <c r="EZH178" s="137"/>
      <c r="EZI178" s="137"/>
      <c r="EZJ178" s="137"/>
      <c r="EZK178" s="137"/>
      <c r="EZL178" s="137"/>
      <c r="EZM178" s="137"/>
      <c r="EZN178" s="137"/>
      <c r="EZO178" s="137"/>
      <c r="EZP178" s="137"/>
      <c r="EZQ178" s="137"/>
      <c r="EZR178" s="137"/>
      <c r="EZS178" s="137"/>
      <c r="EZT178" s="137"/>
      <c r="EZU178" s="137"/>
      <c r="EZV178" s="137"/>
      <c r="EZW178" s="137"/>
      <c r="EZX178" s="137"/>
      <c r="EZY178" s="137"/>
      <c r="EZZ178" s="137"/>
      <c r="FAA178" s="137"/>
      <c r="FAB178" s="137"/>
      <c r="FAC178" s="137"/>
      <c r="FAD178" s="137"/>
      <c r="FAE178" s="137"/>
      <c r="FAF178" s="137"/>
      <c r="FAG178" s="137"/>
      <c r="FAH178" s="137"/>
      <c r="FAI178" s="137"/>
      <c r="FAJ178" s="137"/>
      <c r="FAK178" s="137"/>
      <c r="FAL178" s="137"/>
      <c r="FAM178" s="137"/>
      <c r="FAN178" s="137"/>
      <c r="FAO178" s="137"/>
      <c r="FAP178" s="137"/>
      <c r="FAQ178" s="137"/>
      <c r="FAR178" s="137"/>
      <c r="FAS178" s="137"/>
      <c r="FAT178" s="137"/>
      <c r="FAU178" s="137"/>
      <c r="FAV178" s="137"/>
      <c r="FAW178" s="137"/>
      <c r="FAX178" s="137"/>
      <c r="FAY178" s="137"/>
      <c r="FAZ178" s="137"/>
      <c r="FBA178" s="137"/>
      <c r="FBB178" s="137"/>
      <c r="FBC178" s="137"/>
      <c r="FBD178" s="137"/>
      <c r="FBE178" s="137"/>
      <c r="FBF178" s="137"/>
      <c r="FBG178" s="137"/>
      <c r="FBH178" s="137"/>
      <c r="FBI178" s="137"/>
      <c r="FBJ178" s="137"/>
      <c r="FBK178" s="137"/>
      <c r="FBL178" s="137"/>
      <c r="FBM178" s="137"/>
      <c r="FBN178" s="137"/>
      <c r="FBO178" s="137"/>
      <c r="FBP178" s="137"/>
      <c r="FBQ178" s="137"/>
      <c r="FBR178" s="137"/>
      <c r="FBS178" s="137"/>
      <c r="FBT178" s="137"/>
      <c r="FBU178" s="137"/>
      <c r="FBV178" s="137"/>
      <c r="FBW178" s="137"/>
      <c r="FBX178" s="137"/>
      <c r="FBY178" s="137"/>
      <c r="FBZ178" s="137"/>
      <c r="FCA178" s="137"/>
      <c r="FCB178" s="137"/>
      <c r="FCC178" s="137"/>
      <c r="FCD178" s="137"/>
      <c r="FCE178" s="137"/>
      <c r="FCF178" s="137"/>
      <c r="FCG178" s="137"/>
      <c r="FCH178" s="137"/>
      <c r="FCI178" s="137"/>
      <c r="FCJ178" s="137"/>
      <c r="FCK178" s="137"/>
      <c r="FCL178" s="137"/>
      <c r="FCM178" s="137"/>
      <c r="FCN178" s="137"/>
      <c r="FCO178" s="137"/>
      <c r="FCP178" s="137"/>
      <c r="FCQ178" s="137"/>
      <c r="FCR178" s="137"/>
      <c r="FCS178" s="137"/>
      <c r="FCT178" s="137"/>
      <c r="FCU178" s="137"/>
      <c r="FCV178" s="137"/>
      <c r="FCW178" s="137"/>
      <c r="FCX178" s="137"/>
      <c r="FCY178" s="137"/>
      <c r="FCZ178" s="137"/>
      <c r="FDA178" s="137"/>
      <c r="FDB178" s="137"/>
      <c r="FDC178" s="137"/>
      <c r="FDD178" s="137"/>
      <c r="FDE178" s="137"/>
      <c r="FDF178" s="137"/>
      <c r="FDG178" s="137"/>
      <c r="FDH178" s="137"/>
      <c r="FDI178" s="137"/>
      <c r="FDJ178" s="137"/>
      <c r="FDK178" s="137"/>
      <c r="FDL178" s="137"/>
      <c r="FDM178" s="137"/>
      <c r="FDN178" s="137"/>
      <c r="FDO178" s="137"/>
      <c r="FDP178" s="137"/>
      <c r="FDQ178" s="137"/>
      <c r="FDR178" s="137"/>
      <c r="FDS178" s="137"/>
      <c r="FDT178" s="137"/>
      <c r="FDU178" s="137"/>
      <c r="FDV178" s="137"/>
      <c r="FDW178" s="137"/>
      <c r="FDX178" s="137"/>
      <c r="FDY178" s="137"/>
      <c r="FDZ178" s="137"/>
      <c r="FEA178" s="137"/>
      <c r="FEB178" s="137"/>
      <c r="FEC178" s="137"/>
      <c r="FED178" s="137"/>
      <c r="FEE178" s="137"/>
      <c r="FEF178" s="137"/>
      <c r="FEG178" s="137"/>
      <c r="FEH178" s="137"/>
      <c r="FEI178" s="137"/>
      <c r="FEJ178" s="137"/>
      <c r="FEK178" s="137"/>
      <c r="FEL178" s="137"/>
      <c r="FEM178" s="137"/>
      <c r="FEN178" s="137"/>
      <c r="FEO178" s="137"/>
      <c r="FEP178" s="137"/>
      <c r="FEQ178" s="137"/>
      <c r="FER178" s="137"/>
      <c r="FES178" s="137"/>
      <c r="FET178" s="137"/>
      <c r="FEU178" s="137"/>
      <c r="FEV178" s="137"/>
      <c r="FEW178" s="137"/>
      <c r="FEX178" s="137"/>
      <c r="FEY178" s="137"/>
      <c r="FEZ178" s="137"/>
      <c r="FFA178" s="137"/>
      <c r="FFB178" s="137"/>
      <c r="FFC178" s="137"/>
      <c r="FFD178" s="137"/>
      <c r="FFE178" s="137"/>
      <c r="FFF178" s="137"/>
      <c r="FFG178" s="137"/>
      <c r="FFH178" s="137"/>
      <c r="FFI178" s="137"/>
      <c r="FFJ178" s="137"/>
      <c r="FFK178" s="137"/>
      <c r="FFL178" s="137"/>
      <c r="FFM178" s="137"/>
      <c r="FFN178" s="137"/>
      <c r="FFO178" s="137"/>
      <c r="FFP178" s="137"/>
      <c r="FFQ178" s="137"/>
      <c r="FFR178" s="137"/>
      <c r="FFS178" s="137"/>
      <c r="FFT178" s="137"/>
      <c r="FFU178" s="137"/>
      <c r="FFV178" s="137"/>
      <c r="FFW178" s="137"/>
      <c r="FFX178" s="137"/>
      <c r="FFY178" s="137"/>
      <c r="FFZ178" s="137"/>
      <c r="FGA178" s="137"/>
      <c r="FGB178" s="137"/>
      <c r="FGC178" s="137"/>
      <c r="FGD178" s="137"/>
      <c r="FGE178" s="137"/>
      <c r="FGF178" s="137"/>
      <c r="FGG178" s="137"/>
      <c r="FGH178" s="137"/>
      <c r="FGI178" s="137"/>
      <c r="FGJ178" s="137"/>
      <c r="FGK178" s="137"/>
      <c r="FGL178" s="137"/>
      <c r="FGM178" s="137"/>
      <c r="FGN178" s="137"/>
      <c r="FGO178" s="137"/>
      <c r="FGP178" s="137"/>
      <c r="FGQ178" s="137"/>
      <c r="FGR178" s="137"/>
      <c r="FGS178" s="137"/>
      <c r="FGT178" s="137"/>
      <c r="FGU178" s="137"/>
      <c r="FGV178" s="137"/>
      <c r="FGW178" s="137"/>
      <c r="FGX178" s="137"/>
      <c r="FGY178" s="137"/>
      <c r="FGZ178" s="137"/>
      <c r="FHA178" s="137"/>
      <c r="FHB178" s="137"/>
      <c r="FHC178" s="137"/>
      <c r="FHD178" s="137"/>
      <c r="FHE178" s="137"/>
      <c r="FHF178" s="137"/>
      <c r="FHG178" s="137"/>
      <c r="FHH178" s="137"/>
      <c r="FHI178" s="137"/>
      <c r="FHJ178" s="137"/>
      <c r="FHK178" s="137"/>
      <c r="FHL178" s="137"/>
      <c r="FHM178" s="137"/>
      <c r="FHN178" s="137"/>
      <c r="FHO178" s="137"/>
      <c r="FHP178" s="137"/>
      <c r="FHQ178" s="137"/>
      <c r="FHR178" s="137"/>
      <c r="FHS178" s="137"/>
      <c r="FHT178" s="137"/>
      <c r="FHU178" s="137"/>
      <c r="FHV178" s="137"/>
      <c r="FHW178" s="137"/>
      <c r="FHX178" s="137"/>
      <c r="FHY178" s="137"/>
      <c r="FHZ178" s="137"/>
      <c r="FIA178" s="137"/>
      <c r="FIB178" s="137"/>
      <c r="FIC178" s="137"/>
      <c r="FID178" s="137"/>
      <c r="FIE178" s="137"/>
      <c r="FIF178" s="137"/>
      <c r="FIG178" s="137"/>
      <c r="FIH178" s="137"/>
      <c r="FII178" s="137"/>
      <c r="FIJ178" s="137"/>
      <c r="FIK178" s="137"/>
      <c r="FIL178" s="137"/>
      <c r="FIM178" s="137"/>
      <c r="FIN178" s="137"/>
      <c r="FIO178" s="137"/>
      <c r="FIP178" s="137"/>
      <c r="FIQ178" s="137"/>
      <c r="FIR178" s="137"/>
      <c r="FIS178" s="137"/>
      <c r="FIT178" s="137"/>
      <c r="FIU178" s="137"/>
      <c r="FIV178" s="137"/>
      <c r="FIW178" s="137"/>
      <c r="FIX178" s="137"/>
      <c r="FIY178" s="137"/>
      <c r="FIZ178" s="137"/>
      <c r="FJA178" s="137"/>
      <c r="FJB178" s="137"/>
      <c r="FJC178" s="137"/>
      <c r="FJD178" s="137"/>
      <c r="FJE178" s="137"/>
      <c r="FJF178" s="137"/>
      <c r="FJG178" s="137"/>
      <c r="FJH178" s="137"/>
      <c r="FJI178" s="137"/>
      <c r="FJJ178" s="137"/>
      <c r="FJK178" s="137"/>
      <c r="FJL178" s="137"/>
      <c r="FJM178" s="137"/>
      <c r="FJN178" s="137"/>
      <c r="FJO178" s="137"/>
      <c r="FJP178" s="137"/>
      <c r="FJQ178" s="137"/>
      <c r="FJR178" s="137"/>
      <c r="FJS178" s="137"/>
      <c r="FJT178" s="137"/>
      <c r="FJU178" s="137"/>
      <c r="FJV178" s="137"/>
      <c r="FJW178" s="137"/>
      <c r="FJX178" s="137"/>
      <c r="FJY178" s="137"/>
      <c r="FJZ178" s="137"/>
      <c r="FKA178" s="137"/>
      <c r="FKB178" s="137"/>
      <c r="FKC178" s="137"/>
      <c r="FKD178" s="137"/>
      <c r="FKE178" s="137"/>
      <c r="FKF178" s="137"/>
      <c r="FKG178" s="137"/>
      <c r="FKH178" s="137"/>
      <c r="FKI178" s="137"/>
      <c r="FKJ178" s="137"/>
      <c r="FKK178" s="137"/>
      <c r="FKL178" s="137"/>
      <c r="FKM178" s="137"/>
      <c r="FKN178" s="137"/>
      <c r="FKO178" s="137"/>
      <c r="FKP178" s="137"/>
      <c r="FKQ178" s="137"/>
      <c r="FKR178" s="137"/>
      <c r="FKS178" s="137"/>
      <c r="FKT178" s="137"/>
      <c r="FKU178" s="137"/>
      <c r="FKV178" s="137"/>
      <c r="FKW178" s="137"/>
      <c r="FKX178" s="137"/>
      <c r="FKY178" s="137"/>
      <c r="FKZ178" s="137"/>
      <c r="FLA178" s="137"/>
      <c r="FLB178" s="137"/>
      <c r="FLC178" s="137"/>
      <c r="FLD178" s="137"/>
      <c r="FLE178" s="137"/>
      <c r="FLF178" s="137"/>
      <c r="FLG178" s="137"/>
      <c r="FLH178" s="137"/>
      <c r="FLI178" s="137"/>
      <c r="FLJ178" s="137"/>
      <c r="FLK178" s="137"/>
      <c r="FLL178" s="137"/>
      <c r="FLM178" s="137"/>
      <c r="FLN178" s="137"/>
      <c r="FLO178" s="137"/>
      <c r="FLP178" s="137"/>
      <c r="FLQ178" s="137"/>
      <c r="FLR178" s="137"/>
      <c r="FLS178" s="137"/>
      <c r="FLT178" s="137"/>
      <c r="FLU178" s="137"/>
      <c r="FLV178" s="137"/>
      <c r="FLW178" s="137"/>
      <c r="FLX178" s="137"/>
      <c r="FLY178" s="137"/>
      <c r="FLZ178" s="137"/>
      <c r="FMA178" s="137"/>
      <c r="FMB178" s="137"/>
      <c r="FMC178" s="137"/>
      <c r="FMD178" s="137"/>
      <c r="FME178" s="137"/>
      <c r="FMF178" s="137"/>
      <c r="FMG178" s="137"/>
      <c r="FMH178" s="137"/>
      <c r="FMI178" s="137"/>
      <c r="FMJ178" s="137"/>
      <c r="FMK178" s="137"/>
      <c r="FML178" s="137"/>
      <c r="FMM178" s="137"/>
      <c r="FMN178" s="137"/>
      <c r="FMO178" s="137"/>
      <c r="FMP178" s="137"/>
      <c r="FMQ178" s="137"/>
      <c r="FMR178" s="137"/>
      <c r="FMS178" s="137"/>
      <c r="FMT178" s="137"/>
      <c r="FMU178" s="137"/>
      <c r="FMV178" s="137"/>
      <c r="FMW178" s="137"/>
      <c r="FMX178" s="137"/>
      <c r="FMY178" s="137"/>
      <c r="FMZ178" s="137"/>
      <c r="FNA178" s="137"/>
      <c r="FNB178" s="137"/>
      <c r="FNC178" s="137"/>
      <c r="FND178" s="137"/>
      <c r="FNE178" s="137"/>
      <c r="FNF178" s="137"/>
      <c r="FNG178" s="137"/>
      <c r="FNH178" s="137"/>
      <c r="FNI178" s="137"/>
      <c r="FNJ178" s="137"/>
      <c r="FNK178" s="137"/>
      <c r="FNL178" s="137"/>
      <c r="FNM178" s="137"/>
      <c r="FNN178" s="137"/>
      <c r="FNO178" s="137"/>
      <c r="FNP178" s="137"/>
      <c r="FNQ178" s="137"/>
      <c r="FNR178" s="137"/>
      <c r="FNS178" s="137"/>
      <c r="FNT178" s="137"/>
      <c r="FNU178" s="137"/>
      <c r="FNV178" s="137"/>
      <c r="FNW178" s="137"/>
      <c r="FNX178" s="137"/>
      <c r="FNY178" s="137"/>
      <c r="FNZ178" s="137"/>
      <c r="FOA178" s="137"/>
      <c r="FOB178" s="137"/>
      <c r="FOC178" s="137"/>
      <c r="FOD178" s="137"/>
      <c r="FOE178" s="137"/>
      <c r="FOF178" s="137"/>
      <c r="FOG178" s="137"/>
      <c r="FOH178" s="137"/>
      <c r="FOI178" s="137"/>
      <c r="FOJ178" s="137"/>
      <c r="FOK178" s="137"/>
      <c r="FOL178" s="137"/>
      <c r="FOM178" s="137"/>
      <c r="FON178" s="137"/>
      <c r="FOO178" s="137"/>
      <c r="FOP178" s="137"/>
      <c r="FOQ178" s="137"/>
      <c r="FOR178" s="137"/>
      <c r="FOS178" s="137"/>
      <c r="FOT178" s="137"/>
      <c r="FOU178" s="137"/>
      <c r="FOV178" s="137"/>
      <c r="FOW178" s="137"/>
      <c r="FOX178" s="137"/>
      <c r="FOY178" s="137"/>
      <c r="FOZ178" s="137"/>
      <c r="FPA178" s="137"/>
      <c r="FPB178" s="137"/>
      <c r="FPC178" s="137"/>
      <c r="FPD178" s="137"/>
      <c r="FPE178" s="137"/>
      <c r="FPF178" s="137"/>
      <c r="FPG178" s="137"/>
      <c r="FPH178" s="137"/>
      <c r="FPI178" s="137"/>
      <c r="FPJ178" s="137"/>
      <c r="FPK178" s="137"/>
      <c r="FPL178" s="137"/>
      <c r="FPM178" s="137"/>
      <c r="FPN178" s="137"/>
      <c r="FPO178" s="137"/>
      <c r="FPP178" s="137"/>
      <c r="FPQ178" s="137"/>
      <c r="FPR178" s="137"/>
      <c r="FPS178" s="137"/>
      <c r="FPT178" s="137"/>
      <c r="FPU178" s="137"/>
      <c r="FPV178" s="137"/>
      <c r="FPW178" s="137"/>
      <c r="FPX178" s="137"/>
      <c r="FPY178" s="137"/>
      <c r="FPZ178" s="137"/>
      <c r="FQA178" s="137"/>
      <c r="FQB178" s="137"/>
      <c r="FQC178" s="137"/>
      <c r="FQD178" s="137"/>
      <c r="FQE178" s="137"/>
      <c r="FQF178" s="137"/>
      <c r="FQG178" s="137"/>
      <c r="FQH178" s="137"/>
      <c r="FQI178" s="137"/>
      <c r="FQJ178" s="137"/>
      <c r="FQK178" s="137"/>
      <c r="FQL178" s="137"/>
      <c r="FQM178" s="137"/>
      <c r="FQN178" s="137"/>
      <c r="FQO178" s="137"/>
      <c r="FQP178" s="137"/>
      <c r="FQQ178" s="137"/>
      <c r="FQR178" s="137"/>
      <c r="FQS178" s="137"/>
      <c r="FQT178" s="137"/>
      <c r="FQU178" s="137"/>
      <c r="FQV178" s="137"/>
      <c r="FQW178" s="137"/>
      <c r="FQX178" s="137"/>
      <c r="FQY178" s="137"/>
      <c r="FQZ178" s="137"/>
      <c r="FRA178" s="137"/>
      <c r="FRB178" s="137"/>
      <c r="FRC178" s="137"/>
      <c r="FRD178" s="137"/>
      <c r="FRE178" s="137"/>
      <c r="FRF178" s="137"/>
      <c r="FRG178" s="137"/>
      <c r="FRH178" s="137"/>
      <c r="FRI178" s="137"/>
      <c r="FRJ178" s="137"/>
      <c r="FRK178" s="137"/>
      <c r="FRL178" s="137"/>
      <c r="FRM178" s="137"/>
      <c r="FRN178" s="137"/>
      <c r="FRO178" s="137"/>
      <c r="FRP178" s="137"/>
      <c r="FRQ178" s="137"/>
      <c r="FRR178" s="137"/>
      <c r="FRS178" s="137"/>
      <c r="FRT178" s="137"/>
      <c r="FRU178" s="137"/>
      <c r="FRV178" s="137"/>
      <c r="FRW178" s="137"/>
      <c r="FRX178" s="137"/>
      <c r="FRY178" s="137"/>
      <c r="FRZ178" s="137"/>
      <c r="FSA178" s="137"/>
      <c r="FSB178" s="137"/>
      <c r="FSC178" s="137"/>
      <c r="FSD178" s="137"/>
      <c r="FSE178" s="137"/>
      <c r="FSF178" s="137"/>
      <c r="FSG178" s="137"/>
      <c r="FSH178" s="137"/>
      <c r="FSI178" s="137"/>
      <c r="FSJ178" s="137"/>
      <c r="FSK178" s="137"/>
      <c r="FSL178" s="137"/>
      <c r="FSM178" s="137"/>
      <c r="FSN178" s="137"/>
      <c r="FSO178" s="137"/>
      <c r="FSP178" s="137"/>
      <c r="FSQ178" s="137"/>
      <c r="FSR178" s="137"/>
      <c r="FSS178" s="137"/>
      <c r="FST178" s="137"/>
      <c r="FSU178" s="137"/>
      <c r="FSV178" s="137"/>
      <c r="FSW178" s="137"/>
      <c r="FSX178" s="137"/>
      <c r="FSY178" s="137"/>
      <c r="FSZ178" s="137"/>
      <c r="FTA178" s="137"/>
      <c r="FTB178" s="137"/>
      <c r="FTC178" s="137"/>
      <c r="FTD178" s="137"/>
      <c r="FTE178" s="137"/>
      <c r="FTF178" s="137"/>
      <c r="FTG178" s="137"/>
      <c r="FTH178" s="137"/>
      <c r="FTI178" s="137"/>
      <c r="FTJ178" s="137"/>
      <c r="FTK178" s="137"/>
      <c r="FTL178" s="137"/>
      <c r="FTM178" s="137"/>
      <c r="FTN178" s="137"/>
      <c r="FTO178" s="137"/>
      <c r="FTP178" s="137"/>
      <c r="FTQ178" s="137"/>
      <c r="FTR178" s="137"/>
      <c r="FTS178" s="137"/>
      <c r="FTT178" s="137"/>
      <c r="FTU178" s="137"/>
      <c r="FTV178" s="137"/>
      <c r="FTW178" s="137"/>
      <c r="FTX178" s="137"/>
      <c r="FTY178" s="137"/>
      <c r="FTZ178" s="137"/>
      <c r="FUA178" s="137"/>
      <c r="FUB178" s="137"/>
      <c r="FUC178" s="137"/>
      <c r="FUD178" s="137"/>
      <c r="FUE178" s="137"/>
      <c r="FUF178" s="137"/>
      <c r="FUG178" s="137"/>
      <c r="FUH178" s="137"/>
      <c r="FUI178" s="137"/>
      <c r="FUJ178" s="137"/>
      <c r="FUK178" s="137"/>
      <c r="FUL178" s="137"/>
      <c r="FUM178" s="137"/>
      <c r="FUN178" s="137"/>
      <c r="FUO178" s="137"/>
      <c r="FUP178" s="137"/>
      <c r="FUQ178" s="137"/>
      <c r="FUR178" s="137"/>
      <c r="FUS178" s="137"/>
      <c r="FUT178" s="137"/>
      <c r="FUU178" s="137"/>
      <c r="FUV178" s="137"/>
      <c r="FUW178" s="137"/>
      <c r="FUX178" s="137"/>
      <c r="FUY178" s="137"/>
      <c r="FUZ178" s="137"/>
      <c r="FVA178" s="137"/>
      <c r="FVB178" s="137"/>
      <c r="FVC178" s="137"/>
      <c r="FVD178" s="137"/>
      <c r="FVE178" s="137"/>
      <c r="FVF178" s="137"/>
      <c r="FVG178" s="137"/>
      <c r="FVH178" s="137"/>
      <c r="FVI178" s="137"/>
      <c r="FVJ178" s="137"/>
      <c r="FVK178" s="137"/>
      <c r="FVL178" s="137"/>
      <c r="FVM178" s="137"/>
      <c r="FVN178" s="137"/>
      <c r="FVO178" s="137"/>
      <c r="FVP178" s="137"/>
      <c r="FVQ178" s="137"/>
      <c r="FVR178" s="137"/>
      <c r="FVS178" s="137"/>
      <c r="FVT178" s="137"/>
      <c r="FVU178" s="137"/>
      <c r="FVV178" s="137"/>
      <c r="FVW178" s="137"/>
      <c r="FVX178" s="137"/>
      <c r="FVY178" s="137"/>
      <c r="FVZ178" s="137"/>
      <c r="FWA178" s="137"/>
      <c r="FWB178" s="137"/>
      <c r="FWC178" s="137"/>
      <c r="FWD178" s="137"/>
      <c r="FWE178" s="137"/>
      <c r="FWF178" s="137"/>
      <c r="FWG178" s="137"/>
      <c r="FWH178" s="137"/>
      <c r="FWI178" s="137"/>
      <c r="FWJ178" s="137"/>
      <c r="FWK178" s="137"/>
      <c r="FWL178" s="137"/>
      <c r="FWM178" s="137"/>
      <c r="FWN178" s="137"/>
      <c r="FWO178" s="137"/>
      <c r="FWP178" s="137"/>
      <c r="FWQ178" s="137"/>
      <c r="FWR178" s="137"/>
      <c r="FWS178" s="137"/>
      <c r="FWT178" s="137"/>
      <c r="FWU178" s="137"/>
      <c r="FWV178" s="137"/>
      <c r="FWW178" s="137"/>
      <c r="FWX178" s="137"/>
      <c r="FWY178" s="137"/>
      <c r="FWZ178" s="137"/>
      <c r="FXA178" s="137"/>
      <c r="FXB178" s="137"/>
      <c r="FXC178" s="137"/>
      <c r="FXD178" s="137"/>
      <c r="FXE178" s="137"/>
      <c r="FXF178" s="137"/>
      <c r="FXG178" s="137"/>
      <c r="FXH178" s="137"/>
      <c r="FXI178" s="137"/>
      <c r="FXJ178" s="137"/>
      <c r="FXK178" s="137"/>
      <c r="FXL178" s="137"/>
      <c r="FXM178" s="137"/>
      <c r="FXN178" s="137"/>
      <c r="FXO178" s="137"/>
      <c r="FXP178" s="137"/>
      <c r="FXQ178" s="137"/>
      <c r="FXR178" s="137"/>
      <c r="FXS178" s="137"/>
      <c r="FXT178" s="137"/>
      <c r="FXU178" s="137"/>
      <c r="FXV178" s="137"/>
      <c r="FXW178" s="137"/>
      <c r="FXX178" s="137"/>
      <c r="FXY178" s="137"/>
      <c r="FXZ178" s="137"/>
      <c r="FYA178" s="137"/>
      <c r="FYB178" s="137"/>
      <c r="FYC178" s="137"/>
      <c r="FYD178" s="137"/>
      <c r="FYE178" s="137"/>
      <c r="FYF178" s="137"/>
      <c r="FYG178" s="137"/>
      <c r="FYH178" s="137"/>
      <c r="FYI178" s="137"/>
      <c r="FYJ178" s="137"/>
      <c r="FYK178" s="137"/>
      <c r="FYL178" s="137"/>
      <c r="FYM178" s="137"/>
      <c r="FYN178" s="137"/>
      <c r="FYO178" s="137"/>
      <c r="FYP178" s="137"/>
      <c r="FYQ178" s="137"/>
      <c r="FYR178" s="137"/>
      <c r="FYS178" s="137"/>
      <c r="FYT178" s="137"/>
      <c r="FYU178" s="137"/>
      <c r="FYV178" s="137"/>
      <c r="FYW178" s="137"/>
      <c r="FYX178" s="137"/>
      <c r="FYY178" s="137"/>
      <c r="FYZ178" s="137"/>
      <c r="FZA178" s="137"/>
      <c r="FZB178" s="137"/>
      <c r="FZC178" s="137"/>
      <c r="FZD178" s="137"/>
      <c r="FZE178" s="137"/>
      <c r="FZF178" s="137"/>
      <c r="FZG178" s="137"/>
      <c r="FZH178" s="137"/>
      <c r="FZI178" s="137"/>
      <c r="FZJ178" s="137"/>
      <c r="FZK178" s="137"/>
      <c r="FZL178" s="137"/>
      <c r="FZM178" s="137"/>
      <c r="FZN178" s="137"/>
      <c r="FZO178" s="137"/>
      <c r="FZP178" s="137"/>
      <c r="FZQ178" s="137"/>
      <c r="FZR178" s="137"/>
      <c r="FZS178" s="137"/>
      <c r="FZT178" s="137"/>
      <c r="FZU178" s="137"/>
      <c r="FZV178" s="137"/>
      <c r="FZW178" s="137"/>
      <c r="FZX178" s="137"/>
      <c r="FZY178" s="137"/>
      <c r="FZZ178" s="137"/>
      <c r="GAA178" s="137"/>
      <c r="GAB178" s="137"/>
      <c r="GAC178" s="137"/>
      <c r="GAD178" s="137"/>
      <c r="GAE178" s="137"/>
      <c r="GAF178" s="137"/>
      <c r="GAG178" s="137"/>
      <c r="GAH178" s="137"/>
      <c r="GAI178" s="137"/>
      <c r="GAJ178" s="137"/>
      <c r="GAK178" s="137"/>
      <c r="GAL178" s="137"/>
      <c r="GAM178" s="137"/>
      <c r="GAN178" s="137"/>
      <c r="GAO178" s="137"/>
      <c r="GAP178" s="137"/>
      <c r="GAQ178" s="137"/>
      <c r="GAR178" s="137"/>
      <c r="GAS178" s="137"/>
      <c r="GAT178" s="137"/>
      <c r="GAU178" s="137"/>
      <c r="GAV178" s="137"/>
      <c r="GAW178" s="137"/>
      <c r="GAX178" s="137"/>
      <c r="GAY178" s="137"/>
      <c r="GAZ178" s="137"/>
      <c r="GBA178" s="137"/>
      <c r="GBB178" s="137"/>
      <c r="GBC178" s="137"/>
      <c r="GBD178" s="137"/>
      <c r="GBE178" s="137"/>
      <c r="GBF178" s="137"/>
      <c r="GBG178" s="137"/>
      <c r="GBH178" s="137"/>
      <c r="GBI178" s="137"/>
      <c r="GBJ178" s="137"/>
      <c r="GBK178" s="137"/>
      <c r="GBL178" s="137"/>
      <c r="GBM178" s="137"/>
      <c r="GBN178" s="137"/>
      <c r="GBO178" s="137"/>
      <c r="GBP178" s="137"/>
      <c r="GBQ178" s="137"/>
      <c r="GBR178" s="137"/>
      <c r="GBS178" s="137"/>
      <c r="GBT178" s="137"/>
      <c r="GBU178" s="137"/>
      <c r="GBV178" s="137"/>
      <c r="GBW178" s="137"/>
      <c r="GBX178" s="137"/>
      <c r="GBY178" s="137"/>
      <c r="GBZ178" s="137"/>
      <c r="GCA178" s="137"/>
      <c r="GCB178" s="137"/>
      <c r="GCC178" s="137"/>
      <c r="GCD178" s="137"/>
      <c r="GCE178" s="137"/>
      <c r="GCF178" s="137"/>
      <c r="GCG178" s="137"/>
      <c r="GCH178" s="137"/>
      <c r="GCI178" s="137"/>
      <c r="GCJ178" s="137"/>
      <c r="GCK178" s="137"/>
      <c r="GCL178" s="137"/>
      <c r="GCM178" s="137"/>
      <c r="GCN178" s="137"/>
      <c r="GCO178" s="137"/>
      <c r="GCP178" s="137"/>
      <c r="GCQ178" s="137"/>
      <c r="GCR178" s="137"/>
      <c r="GCS178" s="137"/>
      <c r="GCT178" s="137"/>
      <c r="GCU178" s="137"/>
      <c r="GCV178" s="137"/>
      <c r="GCW178" s="137"/>
      <c r="GCX178" s="137"/>
      <c r="GCY178" s="137"/>
      <c r="GCZ178" s="137"/>
      <c r="GDA178" s="137"/>
      <c r="GDB178" s="137"/>
      <c r="GDC178" s="137"/>
      <c r="GDD178" s="137"/>
      <c r="GDE178" s="137"/>
      <c r="GDF178" s="137"/>
      <c r="GDG178" s="137"/>
      <c r="GDH178" s="137"/>
      <c r="GDI178" s="137"/>
      <c r="GDJ178" s="137"/>
      <c r="GDK178" s="137"/>
      <c r="GDL178" s="137"/>
      <c r="GDM178" s="137"/>
      <c r="GDN178" s="137"/>
      <c r="GDO178" s="137"/>
      <c r="GDP178" s="137"/>
      <c r="GDQ178" s="137"/>
      <c r="GDR178" s="137"/>
      <c r="GDS178" s="137"/>
      <c r="GDT178" s="137"/>
      <c r="GDU178" s="137"/>
      <c r="GDV178" s="137"/>
      <c r="GDW178" s="137"/>
      <c r="GDX178" s="137"/>
      <c r="GDY178" s="137"/>
      <c r="GDZ178" s="137"/>
      <c r="GEA178" s="137"/>
      <c r="GEB178" s="137"/>
      <c r="GEC178" s="137"/>
      <c r="GED178" s="137"/>
      <c r="GEE178" s="137"/>
      <c r="GEF178" s="137"/>
      <c r="GEG178" s="137"/>
      <c r="GEH178" s="137"/>
      <c r="GEI178" s="137"/>
      <c r="GEJ178" s="137"/>
      <c r="GEK178" s="137"/>
      <c r="GEL178" s="137"/>
      <c r="GEM178" s="137"/>
      <c r="GEN178" s="137"/>
      <c r="GEO178" s="137"/>
      <c r="GEP178" s="137"/>
      <c r="GEQ178" s="137"/>
      <c r="GER178" s="137"/>
      <c r="GES178" s="137"/>
      <c r="GET178" s="137"/>
      <c r="GEU178" s="137"/>
      <c r="GEV178" s="137"/>
      <c r="GEW178" s="137"/>
      <c r="GEX178" s="137"/>
      <c r="GEY178" s="137"/>
      <c r="GEZ178" s="137"/>
      <c r="GFA178" s="137"/>
      <c r="GFB178" s="137"/>
      <c r="GFC178" s="137"/>
      <c r="GFD178" s="137"/>
      <c r="GFE178" s="137"/>
      <c r="GFF178" s="137"/>
      <c r="GFG178" s="137"/>
      <c r="GFH178" s="137"/>
      <c r="GFI178" s="137"/>
      <c r="GFJ178" s="137"/>
      <c r="GFK178" s="137"/>
      <c r="GFL178" s="137"/>
      <c r="GFM178" s="137"/>
      <c r="GFN178" s="137"/>
      <c r="GFO178" s="137"/>
      <c r="GFP178" s="137"/>
      <c r="GFQ178" s="137"/>
      <c r="GFR178" s="137"/>
      <c r="GFS178" s="137"/>
      <c r="GFT178" s="137"/>
      <c r="GFU178" s="137"/>
      <c r="GFV178" s="137"/>
      <c r="GFW178" s="137"/>
      <c r="GFX178" s="137"/>
      <c r="GFY178" s="137"/>
      <c r="GFZ178" s="137"/>
      <c r="GGA178" s="137"/>
      <c r="GGB178" s="137"/>
      <c r="GGC178" s="137"/>
      <c r="GGD178" s="137"/>
      <c r="GGE178" s="137"/>
      <c r="GGF178" s="137"/>
      <c r="GGG178" s="137"/>
      <c r="GGH178" s="137"/>
      <c r="GGI178" s="137"/>
      <c r="GGJ178" s="137"/>
      <c r="GGK178" s="137"/>
      <c r="GGL178" s="137"/>
      <c r="GGM178" s="137"/>
      <c r="GGN178" s="137"/>
      <c r="GGO178" s="137"/>
      <c r="GGP178" s="137"/>
      <c r="GGQ178" s="137"/>
      <c r="GGR178" s="137"/>
      <c r="GGS178" s="137"/>
      <c r="GGT178" s="137"/>
      <c r="GGU178" s="137"/>
      <c r="GGV178" s="137"/>
      <c r="GGW178" s="137"/>
      <c r="GGX178" s="137"/>
      <c r="GGY178" s="137"/>
      <c r="GGZ178" s="137"/>
      <c r="GHA178" s="137"/>
      <c r="GHB178" s="137"/>
      <c r="GHC178" s="137"/>
      <c r="GHD178" s="137"/>
      <c r="GHE178" s="137"/>
      <c r="GHF178" s="137"/>
      <c r="GHG178" s="137"/>
      <c r="GHH178" s="137"/>
      <c r="GHI178" s="137"/>
      <c r="GHJ178" s="137"/>
      <c r="GHK178" s="137"/>
      <c r="GHL178" s="137"/>
      <c r="GHM178" s="137"/>
      <c r="GHN178" s="137"/>
      <c r="GHO178" s="137"/>
      <c r="GHP178" s="137"/>
      <c r="GHQ178" s="137"/>
      <c r="GHR178" s="137"/>
      <c r="GHS178" s="137"/>
      <c r="GHT178" s="137"/>
      <c r="GHU178" s="137"/>
      <c r="GHV178" s="137"/>
      <c r="GHW178" s="137"/>
      <c r="GHX178" s="137"/>
      <c r="GHY178" s="137"/>
      <c r="GHZ178" s="137"/>
      <c r="GIA178" s="137"/>
      <c r="GIB178" s="137"/>
      <c r="GIC178" s="137"/>
      <c r="GID178" s="137"/>
      <c r="GIE178" s="137"/>
      <c r="GIF178" s="137"/>
      <c r="GIG178" s="137"/>
      <c r="GIH178" s="137"/>
      <c r="GII178" s="137"/>
      <c r="GIJ178" s="137"/>
      <c r="GIK178" s="137"/>
      <c r="GIL178" s="137"/>
      <c r="GIM178" s="137"/>
      <c r="GIN178" s="137"/>
      <c r="GIO178" s="137"/>
      <c r="GIP178" s="137"/>
      <c r="GIQ178" s="137"/>
      <c r="GIR178" s="137"/>
      <c r="GIS178" s="137"/>
      <c r="GIT178" s="137"/>
      <c r="GIU178" s="137"/>
      <c r="GIV178" s="137"/>
      <c r="GIW178" s="137"/>
      <c r="GIX178" s="137"/>
      <c r="GIY178" s="137"/>
      <c r="GIZ178" s="137"/>
      <c r="GJA178" s="137"/>
      <c r="GJB178" s="137"/>
      <c r="GJC178" s="137"/>
      <c r="GJD178" s="137"/>
      <c r="GJE178" s="137"/>
      <c r="GJF178" s="137"/>
      <c r="GJG178" s="137"/>
      <c r="GJH178" s="137"/>
      <c r="GJI178" s="137"/>
      <c r="GJJ178" s="137"/>
      <c r="GJK178" s="137"/>
      <c r="GJL178" s="137"/>
      <c r="GJM178" s="137"/>
      <c r="GJN178" s="137"/>
      <c r="GJO178" s="137"/>
      <c r="GJP178" s="137"/>
      <c r="GJQ178" s="137"/>
      <c r="GJR178" s="137"/>
      <c r="GJS178" s="137"/>
      <c r="GJT178" s="137"/>
      <c r="GJU178" s="137"/>
      <c r="GJV178" s="137"/>
      <c r="GJW178" s="137"/>
      <c r="GJX178" s="137"/>
      <c r="GJY178" s="137"/>
      <c r="GJZ178" s="137"/>
      <c r="GKA178" s="137"/>
      <c r="GKB178" s="137"/>
      <c r="GKC178" s="137"/>
      <c r="GKD178" s="137"/>
      <c r="GKE178" s="137"/>
      <c r="GKF178" s="137"/>
      <c r="GKG178" s="137"/>
      <c r="GKH178" s="137"/>
      <c r="GKI178" s="137"/>
      <c r="GKJ178" s="137"/>
      <c r="GKK178" s="137"/>
      <c r="GKL178" s="137"/>
      <c r="GKM178" s="137"/>
      <c r="GKN178" s="137"/>
      <c r="GKO178" s="137"/>
      <c r="GKP178" s="137"/>
      <c r="GKQ178" s="137"/>
      <c r="GKR178" s="137"/>
      <c r="GKS178" s="137"/>
      <c r="GKT178" s="137"/>
      <c r="GKU178" s="137"/>
      <c r="GKV178" s="137"/>
      <c r="GKW178" s="137"/>
      <c r="GKX178" s="137"/>
      <c r="GKY178" s="137"/>
      <c r="GKZ178" s="137"/>
      <c r="GLA178" s="137"/>
      <c r="GLB178" s="137"/>
      <c r="GLC178" s="137"/>
      <c r="GLD178" s="137"/>
      <c r="GLE178" s="137"/>
      <c r="GLF178" s="137"/>
      <c r="GLG178" s="137"/>
      <c r="GLH178" s="137"/>
      <c r="GLI178" s="137"/>
      <c r="GLJ178" s="137"/>
      <c r="GLK178" s="137"/>
      <c r="GLL178" s="137"/>
      <c r="GLM178" s="137"/>
      <c r="GLN178" s="137"/>
      <c r="GLO178" s="137"/>
      <c r="GLP178" s="137"/>
      <c r="GLQ178" s="137"/>
      <c r="GLR178" s="137"/>
      <c r="GLS178" s="137"/>
      <c r="GLT178" s="137"/>
      <c r="GLU178" s="137"/>
      <c r="GLV178" s="137"/>
      <c r="GLW178" s="137"/>
      <c r="GLX178" s="137"/>
      <c r="GLY178" s="137"/>
      <c r="GLZ178" s="137"/>
      <c r="GMA178" s="137"/>
      <c r="GMB178" s="137"/>
      <c r="GMC178" s="137"/>
      <c r="GMD178" s="137"/>
      <c r="GME178" s="137"/>
      <c r="GMF178" s="137"/>
      <c r="GMG178" s="137"/>
      <c r="GMH178" s="137"/>
      <c r="GMI178" s="137"/>
      <c r="GMJ178" s="137"/>
      <c r="GMK178" s="137"/>
      <c r="GML178" s="137"/>
      <c r="GMM178" s="137"/>
      <c r="GMN178" s="137"/>
      <c r="GMO178" s="137"/>
      <c r="GMP178" s="137"/>
      <c r="GMQ178" s="137"/>
      <c r="GMR178" s="137"/>
      <c r="GMS178" s="137"/>
      <c r="GMT178" s="137"/>
      <c r="GMU178" s="137"/>
      <c r="GMV178" s="137"/>
      <c r="GMW178" s="137"/>
      <c r="GMX178" s="137"/>
      <c r="GMY178" s="137"/>
      <c r="GMZ178" s="137"/>
      <c r="GNA178" s="137"/>
      <c r="GNB178" s="137"/>
      <c r="GNC178" s="137"/>
      <c r="GND178" s="137"/>
      <c r="GNE178" s="137"/>
      <c r="GNF178" s="137"/>
      <c r="GNG178" s="137"/>
      <c r="GNH178" s="137"/>
      <c r="GNI178" s="137"/>
      <c r="GNJ178" s="137"/>
      <c r="GNK178" s="137"/>
      <c r="GNL178" s="137"/>
      <c r="GNM178" s="137"/>
      <c r="GNN178" s="137"/>
      <c r="GNO178" s="137"/>
      <c r="GNP178" s="137"/>
      <c r="GNQ178" s="137"/>
      <c r="GNR178" s="137"/>
      <c r="GNS178" s="137"/>
      <c r="GNT178" s="137"/>
      <c r="GNU178" s="137"/>
      <c r="GNV178" s="137"/>
      <c r="GNW178" s="137"/>
      <c r="GNX178" s="137"/>
      <c r="GNY178" s="137"/>
      <c r="GNZ178" s="137"/>
      <c r="GOA178" s="137"/>
      <c r="GOB178" s="137"/>
      <c r="GOC178" s="137"/>
      <c r="GOD178" s="137"/>
      <c r="GOE178" s="137"/>
      <c r="GOF178" s="137"/>
      <c r="GOG178" s="137"/>
      <c r="GOH178" s="137"/>
      <c r="GOI178" s="137"/>
      <c r="GOJ178" s="137"/>
      <c r="GOK178" s="137"/>
      <c r="GOL178" s="137"/>
      <c r="GOM178" s="137"/>
      <c r="GON178" s="137"/>
      <c r="GOO178" s="137"/>
      <c r="GOP178" s="137"/>
      <c r="GOQ178" s="137"/>
      <c r="GOR178" s="137"/>
      <c r="GOS178" s="137"/>
      <c r="GOT178" s="137"/>
      <c r="GOU178" s="137"/>
      <c r="GOV178" s="137"/>
      <c r="GOW178" s="137"/>
      <c r="GOX178" s="137"/>
      <c r="GOY178" s="137"/>
      <c r="GOZ178" s="137"/>
      <c r="GPA178" s="137"/>
      <c r="GPB178" s="137"/>
      <c r="GPC178" s="137"/>
      <c r="GPD178" s="137"/>
      <c r="GPE178" s="137"/>
      <c r="GPF178" s="137"/>
      <c r="GPG178" s="137"/>
      <c r="GPH178" s="137"/>
      <c r="GPI178" s="137"/>
      <c r="GPJ178" s="137"/>
      <c r="GPK178" s="137"/>
      <c r="GPL178" s="137"/>
      <c r="GPM178" s="137"/>
      <c r="GPN178" s="137"/>
      <c r="GPO178" s="137"/>
      <c r="GPP178" s="137"/>
      <c r="GPQ178" s="137"/>
      <c r="GPR178" s="137"/>
      <c r="GPS178" s="137"/>
      <c r="GPT178" s="137"/>
      <c r="GPU178" s="137"/>
      <c r="GPV178" s="137"/>
      <c r="GPW178" s="137"/>
      <c r="GPX178" s="137"/>
      <c r="GPY178" s="137"/>
      <c r="GPZ178" s="137"/>
      <c r="GQA178" s="137"/>
      <c r="GQB178" s="137"/>
      <c r="GQC178" s="137"/>
      <c r="GQD178" s="137"/>
      <c r="GQE178" s="137"/>
      <c r="GQF178" s="137"/>
      <c r="GQG178" s="137"/>
      <c r="GQH178" s="137"/>
      <c r="GQI178" s="137"/>
      <c r="GQJ178" s="137"/>
      <c r="GQK178" s="137"/>
      <c r="GQL178" s="137"/>
      <c r="GQM178" s="137"/>
      <c r="GQN178" s="137"/>
      <c r="GQO178" s="137"/>
      <c r="GQP178" s="137"/>
      <c r="GQQ178" s="137"/>
      <c r="GQR178" s="137"/>
      <c r="GQS178" s="137"/>
      <c r="GQT178" s="137"/>
      <c r="GQU178" s="137"/>
      <c r="GQV178" s="137"/>
      <c r="GQW178" s="137"/>
      <c r="GQX178" s="137"/>
      <c r="GQY178" s="137"/>
      <c r="GQZ178" s="137"/>
      <c r="GRA178" s="137"/>
      <c r="GRB178" s="137"/>
      <c r="GRC178" s="137"/>
      <c r="GRD178" s="137"/>
      <c r="GRE178" s="137"/>
      <c r="GRF178" s="137"/>
      <c r="GRG178" s="137"/>
      <c r="GRH178" s="137"/>
      <c r="GRI178" s="137"/>
      <c r="GRJ178" s="137"/>
      <c r="GRK178" s="137"/>
      <c r="GRL178" s="137"/>
      <c r="GRM178" s="137"/>
      <c r="GRN178" s="137"/>
      <c r="GRO178" s="137"/>
      <c r="GRP178" s="137"/>
      <c r="GRQ178" s="137"/>
      <c r="GRR178" s="137"/>
      <c r="GRS178" s="137"/>
      <c r="GRT178" s="137"/>
      <c r="GRU178" s="137"/>
      <c r="GRV178" s="137"/>
      <c r="GRW178" s="137"/>
      <c r="GRX178" s="137"/>
      <c r="GRY178" s="137"/>
      <c r="GRZ178" s="137"/>
      <c r="GSA178" s="137"/>
      <c r="GSB178" s="137"/>
      <c r="GSC178" s="137"/>
      <c r="GSD178" s="137"/>
      <c r="GSE178" s="137"/>
      <c r="GSF178" s="137"/>
      <c r="GSG178" s="137"/>
      <c r="GSH178" s="137"/>
      <c r="GSI178" s="137"/>
      <c r="GSJ178" s="137"/>
      <c r="GSK178" s="137"/>
      <c r="GSL178" s="137"/>
      <c r="GSM178" s="137"/>
      <c r="GSN178" s="137"/>
      <c r="GSO178" s="137"/>
      <c r="GSP178" s="137"/>
      <c r="GSQ178" s="137"/>
      <c r="GSR178" s="137"/>
      <c r="GSS178" s="137"/>
      <c r="GST178" s="137"/>
      <c r="GSU178" s="137"/>
      <c r="GSV178" s="137"/>
      <c r="GSW178" s="137"/>
      <c r="GSX178" s="137"/>
      <c r="GSY178" s="137"/>
      <c r="GSZ178" s="137"/>
      <c r="GTA178" s="137"/>
      <c r="GTB178" s="137"/>
      <c r="GTC178" s="137"/>
      <c r="GTD178" s="137"/>
      <c r="GTE178" s="137"/>
      <c r="GTF178" s="137"/>
      <c r="GTG178" s="137"/>
      <c r="GTH178" s="137"/>
      <c r="GTI178" s="137"/>
      <c r="GTJ178" s="137"/>
      <c r="GTK178" s="137"/>
      <c r="GTL178" s="137"/>
      <c r="GTM178" s="137"/>
      <c r="GTN178" s="137"/>
      <c r="GTO178" s="137"/>
      <c r="GTP178" s="137"/>
      <c r="GTQ178" s="137"/>
      <c r="GTR178" s="137"/>
      <c r="GTS178" s="137"/>
      <c r="GTT178" s="137"/>
      <c r="GTU178" s="137"/>
      <c r="GTV178" s="137"/>
      <c r="GTW178" s="137"/>
      <c r="GTX178" s="137"/>
      <c r="GTY178" s="137"/>
      <c r="GTZ178" s="137"/>
      <c r="GUA178" s="137"/>
      <c r="GUB178" s="137"/>
      <c r="GUC178" s="137"/>
      <c r="GUD178" s="137"/>
      <c r="GUE178" s="137"/>
      <c r="GUF178" s="137"/>
      <c r="GUG178" s="137"/>
      <c r="GUH178" s="137"/>
      <c r="GUI178" s="137"/>
      <c r="GUJ178" s="137"/>
      <c r="GUK178" s="137"/>
      <c r="GUL178" s="137"/>
      <c r="GUM178" s="137"/>
      <c r="GUN178" s="137"/>
      <c r="GUO178" s="137"/>
      <c r="GUP178" s="137"/>
      <c r="GUQ178" s="137"/>
      <c r="GUR178" s="137"/>
      <c r="GUS178" s="137"/>
      <c r="GUT178" s="137"/>
      <c r="GUU178" s="137"/>
      <c r="GUV178" s="137"/>
      <c r="GUW178" s="137"/>
      <c r="GUX178" s="137"/>
      <c r="GUY178" s="137"/>
      <c r="GUZ178" s="137"/>
      <c r="GVA178" s="137"/>
      <c r="GVB178" s="137"/>
      <c r="GVC178" s="137"/>
      <c r="GVD178" s="137"/>
      <c r="GVE178" s="137"/>
      <c r="GVF178" s="137"/>
      <c r="GVG178" s="137"/>
      <c r="GVH178" s="137"/>
      <c r="GVI178" s="137"/>
      <c r="GVJ178" s="137"/>
      <c r="GVK178" s="137"/>
      <c r="GVL178" s="137"/>
      <c r="GVM178" s="137"/>
      <c r="GVN178" s="137"/>
      <c r="GVO178" s="137"/>
      <c r="GVP178" s="137"/>
      <c r="GVQ178" s="137"/>
      <c r="GVR178" s="137"/>
      <c r="GVS178" s="137"/>
      <c r="GVT178" s="137"/>
      <c r="GVU178" s="137"/>
      <c r="GVV178" s="137"/>
      <c r="GVW178" s="137"/>
      <c r="GVX178" s="137"/>
      <c r="GVY178" s="137"/>
      <c r="GVZ178" s="137"/>
      <c r="GWA178" s="137"/>
      <c r="GWB178" s="137"/>
      <c r="GWC178" s="137"/>
      <c r="GWD178" s="137"/>
      <c r="GWE178" s="137"/>
      <c r="GWF178" s="137"/>
      <c r="GWG178" s="137"/>
      <c r="GWH178" s="137"/>
      <c r="GWI178" s="137"/>
      <c r="GWJ178" s="137"/>
      <c r="GWK178" s="137"/>
      <c r="GWL178" s="137"/>
      <c r="GWM178" s="137"/>
      <c r="GWN178" s="137"/>
      <c r="GWO178" s="137"/>
      <c r="GWP178" s="137"/>
      <c r="GWQ178" s="137"/>
      <c r="GWR178" s="137"/>
      <c r="GWS178" s="137"/>
      <c r="GWT178" s="137"/>
      <c r="GWU178" s="137"/>
      <c r="GWV178" s="137"/>
      <c r="GWW178" s="137"/>
      <c r="GWX178" s="137"/>
      <c r="GWY178" s="137"/>
      <c r="GWZ178" s="137"/>
      <c r="GXA178" s="137"/>
      <c r="GXB178" s="137"/>
      <c r="GXC178" s="137"/>
      <c r="GXD178" s="137"/>
      <c r="GXE178" s="137"/>
      <c r="GXF178" s="137"/>
      <c r="GXG178" s="137"/>
      <c r="GXH178" s="137"/>
      <c r="GXI178" s="137"/>
      <c r="GXJ178" s="137"/>
      <c r="GXK178" s="137"/>
      <c r="GXL178" s="137"/>
      <c r="GXM178" s="137"/>
      <c r="GXN178" s="137"/>
      <c r="GXO178" s="137"/>
      <c r="GXP178" s="137"/>
      <c r="GXQ178" s="137"/>
      <c r="GXR178" s="137"/>
      <c r="GXS178" s="137"/>
      <c r="GXT178" s="137"/>
      <c r="GXU178" s="137"/>
      <c r="GXV178" s="137"/>
      <c r="GXW178" s="137"/>
      <c r="GXX178" s="137"/>
      <c r="GXY178" s="137"/>
      <c r="GXZ178" s="137"/>
      <c r="GYA178" s="137"/>
      <c r="GYB178" s="137"/>
      <c r="GYC178" s="137"/>
      <c r="GYD178" s="137"/>
      <c r="GYE178" s="137"/>
      <c r="GYF178" s="137"/>
      <c r="GYG178" s="137"/>
      <c r="GYH178" s="137"/>
      <c r="GYI178" s="137"/>
      <c r="GYJ178" s="137"/>
      <c r="GYK178" s="137"/>
      <c r="GYL178" s="137"/>
      <c r="GYM178" s="137"/>
      <c r="GYN178" s="137"/>
      <c r="GYO178" s="137"/>
      <c r="GYP178" s="137"/>
      <c r="GYQ178" s="137"/>
      <c r="GYR178" s="137"/>
      <c r="GYS178" s="137"/>
      <c r="GYT178" s="137"/>
      <c r="GYU178" s="137"/>
      <c r="GYV178" s="137"/>
      <c r="GYW178" s="137"/>
      <c r="GYX178" s="137"/>
      <c r="GYY178" s="137"/>
      <c r="GYZ178" s="137"/>
      <c r="GZA178" s="137"/>
      <c r="GZB178" s="137"/>
      <c r="GZC178" s="137"/>
      <c r="GZD178" s="137"/>
      <c r="GZE178" s="137"/>
      <c r="GZF178" s="137"/>
      <c r="GZG178" s="137"/>
      <c r="GZH178" s="137"/>
      <c r="GZI178" s="137"/>
      <c r="GZJ178" s="137"/>
      <c r="GZK178" s="137"/>
      <c r="GZL178" s="137"/>
      <c r="GZM178" s="137"/>
      <c r="GZN178" s="137"/>
      <c r="GZO178" s="137"/>
      <c r="GZP178" s="137"/>
      <c r="GZQ178" s="137"/>
      <c r="GZR178" s="137"/>
      <c r="GZS178" s="137"/>
      <c r="GZT178" s="137"/>
      <c r="GZU178" s="137"/>
      <c r="GZV178" s="137"/>
      <c r="GZW178" s="137"/>
      <c r="GZX178" s="137"/>
      <c r="GZY178" s="137"/>
      <c r="GZZ178" s="137"/>
      <c r="HAA178" s="137"/>
      <c r="HAB178" s="137"/>
      <c r="HAC178" s="137"/>
      <c r="HAD178" s="137"/>
      <c r="HAE178" s="137"/>
      <c r="HAF178" s="137"/>
      <c r="HAG178" s="137"/>
      <c r="HAH178" s="137"/>
      <c r="HAI178" s="137"/>
      <c r="HAJ178" s="137"/>
      <c r="HAK178" s="137"/>
      <c r="HAL178" s="137"/>
      <c r="HAM178" s="137"/>
      <c r="HAN178" s="137"/>
      <c r="HAO178" s="137"/>
      <c r="HAP178" s="137"/>
      <c r="HAQ178" s="137"/>
      <c r="HAR178" s="137"/>
      <c r="HAS178" s="137"/>
      <c r="HAT178" s="137"/>
      <c r="HAU178" s="137"/>
      <c r="HAV178" s="137"/>
      <c r="HAW178" s="137"/>
      <c r="HAX178" s="137"/>
      <c r="HAY178" s="137"/>
      <c r="HAZ178" s="137"/>
      <c r="HBA178" s="137"/>
      <c r="HBB178" s="137"/>
      <c r="HBC178" s="137"/>
      <c r="HBD178" s="137"/>
      <c r="HBE178" s="137"/>
      <c r="HBF178" s="137"/>
      <c r="HBG178" s="137"/>
      <c r="HBH178" s="137"/>
      <c r="HBI178" s="137"/>
      <c r="HBJ178" s="137"/>
      <c r="HBK178" s="137"/>
      <c r="HBL178" s="137"/>
      <c r="HBM178" s="137"/>
      <c r="HBN178" s="137"/>
      <c r="HBO178" s="137"/>
      <c r="HBP178" s="137"/>
      <c r="HBQ178" s="137"/>
      <c r="HBR178" s="137"/>
      <c r="HBS178" s="137"/>
      <c r="HBT178" s="137"/>
      <c r="HBU178" s="137"/>
      <c r="HBV178" s="137"/>
      <c r="HBW178" s="137"/>
      <c r="HBX178" s="137"/>
      <c r="HBY178" s="137"/>
      <c r="HBZ178" s="137"/>
      <c r="HCA178" s="137"/>
      <c r="HCB178" s="137"/>
      <c r="HCC178" s="137"/>
      <c r="HCD178" s="137"/>
      <c r="HCE178" s="137"/>
      <c r="HCF178" s="137"/>
      <c r="HCG178" s="137"/>
      <c r="HCH178" s="137"/>
      <c r="HCI178" s="137"/>
      <c r="HCJ178" s="137"/>
      <c r="HCK178" s="137"/>
      <c r="HCL178" s="137"/>
      <c r="HCM178" s="137"/>
      <c r="HCN178" s="137"/>
      <c r="HCO178" s="137"/>
      <c r="HCP178" s="137"/>
      <c r="HCQ178" s="137"/>
      <c r="HCR178" s="137"/>
      <c r="HCS178" s="137"/>
      <c r="HCT178" s="137"/>
      <c r="HCU178" s="137"/>
      <c r="HCV178" s="137"/>
      <c r="HCW178" s="137"/>
      <c r="HCX178" s="137"/>
      <c r="HCY178" s="137"/>
      <c r="HCZ178" s="137"/>
      <c r="HDA178" s="137"/>
      <c r="HDB178" s="137"/>
      <c r="HDC178" s="137"/>
      <c r="HDD178" s="137"/>
      <c r="HDE178" s="137"/>
      <c r="HDF178" s="137"/>
      <c r="HDG178" s="137"/>
      <c r="HDH178" s="137"/>
      <c r="HDI178" s="137"/>
      <c r="HDJ178" s="137"/>
      <c r="HDK178" s="137"/>
      <c r="HDL178" s="137"/>
      <c r="HDM178" s="137"/>
      <c r="HDN178" s="137"/>
      <c r="HDO178" s="137"/>
      <c r="HDP178" s="137"/>
      <c r="HDQ178" s="137"/>
      <c r="HDR178" s="137"/>
      <c r="HDS178" s="137"/>
      <c r="HDT178" s="137"/>
      <c r="HDU178" s="137"/>
      <c r="HDV178" s="137"/>
      <c r="HDW178" s="137"/>
      <c r="HDX178" s="137"/>
      <c r="HDY178" s="137"/>
      <c r="HDZ178" s="137"/>
      <c r="HEA178" s="137"/>
      <c r="HEB178" s="137"/>
      <c r="HEC178" s="137"/>
      <c r="HED178" s="137"/>
      <c r="HEE178" s="137"/>
      <c r="HEF178" s="137"/>
      <c r="HEG178" s="137"/>
      <c r="HEH178" s="137"/>
      <c r="HEI178" s="137"/>
      <c r="HEJ178" s="137"/>
      <c r="HEK178" s="137"/>
      <c r="HEL178" s="137"/>
      <c r="HEM178" s="137"/>
      <c r="HEN178" s="137"/>
      <c r="HEO178" s="137"/>
      <c r="HEP178" s="137"/>
      <c r="HEQ178" s="137"/>
      <c r="HER178" s="137"/>
      <c r="HES178" s="137"/>
      <c r="HET178" s="137"/>
      <c r="HEU178" s="137"/>
      <c r="HEV178" s="137"/>
      <c r="HEW178" s="137"/>
      <c r="HEX178" s="137"/>
      <c r="HEY178" s="137"/>
      <c r="HEZ178" s="137"/>
      <c r="HFA178" s="137"/>
      <c r="HFB178" s="137"/>
      <c r="HFC178" s="137"/>
      <c r="HFD178" s="137"/>
      <c r="HFE178" s="137"/>
      <c r="HFF178" s="137"/>
      <c r="HFG178" s="137"/>
      <c r="HFH178" s="137"/>
      <c r="HFI178" s="137"/>
      <c r="HFJ178" s="137"/>
      <c r="HFK178" s="137"/>
      <c r="HFL178" s="137"/>
      <c r="HFM178" s="137"/>
      <c r="HFN178" s="137"/>
      <c r="HFO178" s="137"/>
      <c r="HFP178" s="137"/>
      <c r="HFQ178" s="137"/>
      <c r="HFR178" s="137"/>
      <c r="HFS178" s="137"/>
      <c r="HFT178" s="137"/>
      <c r="HFU178" s="137"/>
      <c r="HFV178" s="137"/>
      <c r="HFW178" s="137"/>
      <c r="HFX178" s="137"/>
      <c r="HFY178" s="137"/>
      <c r="HFZ178" s="137"/>
      <c r="HGA178" s="137"/>
      <c r="HGB178" s="137"/>
      <c r="HGC178" s="137"/>
      <c r="HGD178" s="137"/>
      <c r="HGE178" s="137"/>
      <c r="HGF178" s="137"/>
      <c r="HGG178" s="137"/>
      <c r="HGH178" s="137"/>
      <c r="HGI178" s="137"/>
      <c r="HGJ178" s="137"/>
      <c r="HGK178" s="137"/>
      <c r="HGL178" s="137"/>
      <c r="HGM178" s="137"/>
      <c r="HGN178" s="137"/>
      <c r="HGO178" s="137"/>
      <c r="HGP178" s="137"/>
      <c r="HGQ178" s="137"/>
      <c r="HGR178" s="137"/>
      <c r="HGS178" s="137"/>
      <c r="HGT178" s="137"/>
      <c r="HGU178" s="137"/>
      <c r="HGV178" s="137"/>
      <c r="HGW178" s="137"/>
      <c r="HGX178" s="137"/>
      <c r="HGY178" s="137"/>
      <c r="HGZ178" s="137"/>
      <c r="HHA178" s="137"/>
      <c r="HHB178" s="137"/>
      <c r="HHC178" s="137"/>
      <c r="HHD178" s="137"/>
      <c r="HHE178" s="137"/>
      <c r="HHF178" s="137"/>
      <c r="HHG178" s="137"/>
      <c r="HHH178" s="137"/>
      <c r="HHI178" s="137"/>
      <c r="HHJ178" s="137"/>
      <c r="HHK178" s="137"/>
      <c r="HHL178" s="137"/>
      <c r="HHM178" s="137"/>
      <c r="HHN178" s="137"/>
      <c r="HHO178" s="137"/>
      <c r="HHP178" s="137"/>
      <c r="HHQ178" s="137"/>
      <c r="HHR178" s="137"/>
      <c r="HHS178" s="137"/>
      <c r="HHT178" s="137"/>
      <c r="HHU178" s="137"/>
      <c r="HHV178" s="137"/>
      <c r="HHW178" s="137"/>
      <c r="HHX178" s="137"/>
      <c r="HHY178" s="137"/>
      <c r="HHZ178" s="137"/>
      <c r="HIA178" s="137"/>
      <c r="HIB178" s="137"/>
      <c r="HIC178" s="137"/>
      <c r="HID178" s="137"/>
      <c r="HIE178" s="137"/>
      <c r="HIF178" s="137"/>
      <c r="HIG178" s="137"/>
      <c r="HIH178" s="137"/>
      <c r="HII178" s="137"/>
      <c r="HIJ178" s="137"/>
      <c r="HIK178" s="137"/>
      <c r="HIL178" s="137"/>
      <c r="HIM178" s="137"/>
      <c r="HIN178" s="137"/>
      <c r="HIO178" s="137"/>
      <c r="HIP178" s="137"/>
      <c r="HIQ178" s="137"/>
      <c r="HIR178" s="137"/>
      <c r="HIS178" s="137"/>
      <c r="HIT178" s="137"/>
      <c r="HIU178" s="137"/>
      <c r="HIV178" s="137"/>
      <c r="HIW178" s="137"/>
      <c r="HIX178" s="137"/>
      <c r="HIY178" s="137"/>
      <c r="HIZ178" s="137"/>
      <c r="HJA178" s="137"/>
      <c r="HJB178" s="137"/>
      <c r="HJC178" s="137"/>
      <c r="HJD178" s="137"/>
      <c r="HJE178" s="137"/>
      <c r="HJF178" s="137"/>
      <c r="HJG178" s="137"/>
      <c r="HJH178" s="137"/>
      <c r="HJI178" s="137"/>
      <c r="HJJ178" s="137"/>
      <c r="HJK178" s="137"/>
      <c r="HJL178" s="137"/>
      <c r="HJM178" s="137"/>
      <c r="HJN178" s="137"/>
      <c r="HJO178" s="137"/>
      <c r="HJP178" s="137"/>
      <c r="HJQ178" s="137"/>
      <c r="HJR178" s="137"/>
      <c r="HJS178" s="137"/>
      <c r="HJT178" s="137"/>
      <c r="HJU178" s="137"/>
      <c r="HJV178" s="137"/>
      <c r="HJW178" s="137"/>
      <c r="HJX178" s="137"/>
      <c r="HJY178" s="137"/>
      <c r="HJZ178" s="137"/>
      <c r="HKA178" s="137"/>
      <c r="HKB178" s="137"/>
      <c r="HKC178" s="137"/>
      <c r="HKD178" s="137"/>
      <c r="HKE178" s="137"/>
      <c r="HKF178" s="137"/>
      <c r="HKG178" s="137"/>
      <c r="HKH178" s="137"/>
      <c r="HKI178" s="137"/>
      <c r="HKJ178" s="137"/>
      <c r="HKK178" s="137"/>
      <c r="HKL178" s="137"/>
      <c r="HKM178" s="137"/>
      <c r="HKN178" s="137"/>
      <c r="HKO178" s="137"/>
      <c r="HKP178" s="137"/>
      <c r="HKQ178" s="137"/>
      <c r="HKR178" s="137"/>
      <c r="HKS178" s="137"/>
      <c r="HKT178" s="137"/>
      <c r="HKU178" s="137"/>
      <c r="HKV178" s="137"/>
      <c r="HKW178" s="137"/>
      <c r="HKX178" s="137"/>
      <c r="HKY178" s="137"/>
      <c r="HKZ178" s="137"/>
      <c r="HLA178" s="137"/>
      <c r="HLB178" s="137"/>
      <c r="HLC178" s="137"/>
      <c r="HLD178" s="137"/>
      <c r="HLE178" s="137"/>
      <c r="HLF178" s="137"/>
      <c r="HLG178" s="137"/>
      <c r="HLH178" s="137"/>
      <c r="HLI178" s="137"/>
      <c r="HLJ178" s="137"/>
      <c r="HLK178" s="137"/>
      <c r="HLL178" s="137"/>
      <c r="HLM178" s="137"/>
      <c r="HLN178" s="137"/>
      <c r="HLO178" s="137"/>
      <c r="HLP178" s="137"/>
      <c r="HLQ178" s="137"/>
      <c r="HLR178" s="137"/>
      <c r="HLS178" s="137"/>
      <c r="HLT178" s="137"/>
      <c r="HLU178" s="137"/>
      <c r="HLV178" s="137"/>
      <c r="HLW178" s="137"/>
      <c r="HLX178" s="137"/>
      <c r="HLY178" s="137"/>
      <c r="HLZ178" s="137"/>
      <c r="HMA178" s="137"/>
      <c r="HMB178" s="137"/>
      <c r="HMC178" s="137"/>
      <c r="HMD178" s="137"/>
      <c r="HME178" s="137"/>
      <c r="HMF178" s="137"/>
      <c r="HMG178" s="137"/>
      <c r="HMH178" s="137"/>
      <c r="HMI178" s="137"/>
      <c r="HMJ178" s="137"/>
      <c r="HMK178" s="137"/>
      <c r="HML178" s="137"/>
      <c r="HMM178" s="137"/>
      <c r="HMN178" s="137"/>
      <c r="HMO178" s="137"/>
      <c r="HMP178" s="137"/>
      <c r="HMQ178" s="137"/>
      <c r="HMR178" s="137"/>
      <c r="HMS178" s="137"/>
      <c r="HMT178" s="137"/>
      <c r="HMU178" s="137"/>
      <c r="HMV178" s="137"/>
      <c r="HMW178" s="137"/>
      <c r="HMX178" s="137"/>
      <c r="HMY178" s="137"/>
      <c r="HMZ178" s="137"/>
      <c r="HNA178" s="137"/>
      <c r="HNB178" s="137"/>
      <c r="HNC178" s="137"/>
      <c r="HND178" s="137"/>
      <c r="HNE178" s="137"/>
      <c r="HNF178" s="137"/>
      <c r="HNG178" s="137"/>
      <c r="HNH178" s="137"/>
      <c r="HNI178" s="137"/>
      <c r="HNJ178" s="137"/>
      <c r="HNK178" s="137"/>
      <c r="HNL178" s="137"/>
      <c r="HNM178" s="137"/>
      <c r="HNN178" s="137"/>
      <c r="HNO178" s="137"/>
      <c r="HNP178" s="137"/>
      <c r="HNQ178" s="137"/>
      <c r="HNR178" s="137"/>
      <c r="HNS178" s="137"/>
      <c r="HNT178" s="137"/>
      <c r="HNU178" s="137"/>
      <c r="HNV178" s="137"/>
      <c r="HNW178" s="137"/>
      <c r="HNX178" s="137"/>
      <c r="HNY178" s="137"/>
      <c r="HNZ178" s="137"/>
      <c r="HOA178" s="137"/>
      <c r="HOB178" s="137"/>
      <c r="HOC178" s="137"/>
      <c r="HOD178" s="137"/>
      <c r="HOE178" s="137"/>
      <c r="HOF178" s="137"/>
      <c r="HOG178" s="137"/>
      <c r="HOH178" s="137"/>
      <c r="HOI178" s="137"/>
      <c r="HOJ178" s="137"/>
      <c r="HOK178" s="137"/>
      <c r="HOL178" s="137"/>
      <c r="HOM178" s="137"/>
      <c r="HON178" s="137"/>
      <c r="HOO178" s="137"/>
      <c r="HOP178" s="137"/>
      <c r="HOQ178" s="137"/>
      <c r="HOR178" s="137"/>
      <c r="HOS178" s="137"/>
      <c r="HOT178" s="137"/>
      <c r="HOU178" s="137"/>
      <c r="HOV178" s="137"/>
      <c r="HOW178" s="137"/>
      <c r="HOX178" s="137"/>
      <c r="HOY178" s="137"/>
      <c r="HOZ178" s="137"/>
      <c r="HPA178" s="137"/>
      <c r="HPB178" s="137"/>
      <c r="HPC178" s="137"/>
      <c r="HPD178" s="137"/>
      <c r="HPE178" s="137"/>
      <c r="HPF178" s="137"/>
      <c r="HPG178" s="137"/>
      <c r="HPH178" s="137"/>
      <c r="HPI178" s="137"/>
      <c r="HPJ178" s="137"/>
      <c r="HPK178" s="137"/>
      <c r="HPL178" s="137"/>
      <c r="HPM178" s="137"/>
      <c r="HPN178" s="137"/>
      <c r="HPO178" s="137"/>
      <c r="HPP178" s="137"/>
      <c r="HPQ178" s="137"/>
      <c r="HPR178" s="137"/>
      <c r="HPS178" s="137"/>
      <c r="HPT178" s="137"/>
      <c r="HPU178" s="137"/>
      <c r="HPV178" s="137"/>
      <c r="HPW178" s="137"/>
      <c r="HPX178" s="137"/>
      <c r="HPY178" s="137"/>
      <c r="HPZ178" s="137"/>
      <c r="HQA178" s="137"/>
      <c r="HQB178" s="137"/>
      <c r="HQC178" s="137"/>
      <c r="HQD178" s="137"/>
      <c r="HQE178" s="137"/>
      <c r="HQF178" s="137"/>
      <c r="HQG178" s="137"/>
      <c r="HQH178" s="137"/>
      <c r="HQI178" s="137"/>
      <c r="HQJ178" s="137"/>
      <c r="HQK178" s="137"/>
      <c r="HQL178" s="137"/>
      <c r="HQM178" s="137"/>
      <c r="HQN178" s="137"/>
      <c r="HQO178" s="137"/>
      <c r="HQP178" s="137"/>
      <c r="HQQ178" s="137"/>
      <c r="HQR178" s="137"/>
      <c r="HQS178" s="137"/>
      <c r="HQT178" s="137"/>
      <c r="HQU178" s="137"/>
      <c r="HQV178" s="137"/>
      <c r="HQW178" s="137"/>
      <c r="HQX178" s="137"/>
      <c r="HQY178" s="137"/>
      <c r="HQZ178" s="137"/>
      <c r="HRA178" s="137"/>
      <c r="HRB178" s="137"/>
      <c r="HRC178" s="137"/>
      <c r="HRD178" s="137"/>
      <c r="HRE178" s="137"/>
      <c r="HRF178" s="137"/>
      <c r="HRG178" s="137"/>
      <c r="HRH178" s="137"/>
      <c r="HRI178" s="137"/>
      <c r="HRJ178" s="137"/>
      <c r="HRK178" s="137"/>
      <c r="HRL178" s="137"/>
      <c r="HRM178" s="137"/>
      <c r="HRN178" s="137"/>
      <c r="HRO178" s="137"/>
      <c r="HRP178" s="137"/>
      <c r="HRQ178" s="137"/>
      <c r="HRR178" s="137"/>
      <c r="HRS178" s="137"/>
      <c r="HRT178" s="137"/>
      <c r="HRU178" s="137"/>
      <c r="HRV178" s="137"/>
      <c r="HRW178" s="137"/>
      <c r="HRX178" s="137"/>
      <c r="HRY178" s="137"/>
      <c r="HRZ178" s="137"/>
      <c r="HSA178" s="137"/>
      <c r="HSB178" s="137"/>
      <c r="HSC178" s="137"/>
      <c r="HSD178" s="137"/>
      <c r="HSE178" s="137"/>
      <c r="HSF178" s="137"/>
      <c r="HSG178" s="137"/>
      <c r="HSH178" s="137"/>
      <c r="HSI178" s="137"/>
      <c r="HSJ178" s="137"/>
      <c r="HSK178" s="137"/>
      <c r="HSL178" s="137"/>
      <c r="HSM178" s="137"/>
      <c r="HSN178" s="137"/>
      <c r="HSO178" s="137"/>
      <c r="HSP178" s="137"/>
      <c r="HSQ178" s="137"/>
      <c r="HSR178" s="137"/>
      <c r="HSS178" s="137"/>
      <c r="HST178" s="137"/>
      <c r="HSU178" s="137"/>
      <c r="HSV178" s="137"/>
      <c r="HSW178" s="137"/>
      <c r="HSX178" s="137"/>
      <c r="HSY178" s="137"/>
      <c r="HSZ178" s="137"/>
      <c r="HTA178" s="137"/>
      <c r="HTB178" s="137"/>
      <c r="HTC178" s="137"/>
      <c r="HTD178" s="137"/>
      <c r="HTE178" s="137"/>
      <c r="HTF178" s="137"/>
      <c r="HTG178" s="137"/>
      <c r="HTH178" s="137"/>
      <c r="HTI178" s="137"/>
      <c r="HTJ178" s="137"/>
      <c r="HTK178" s="137"/>
      <c r="HTL178" s="137"/>
      <c r="HTM178" s="137"/>
      <c r="HTN178" s="137"/>
      <c r="HTO178" s="137"/>
      <c r="HTP178" s="137"/>
      <c r="HTQ178" s="137"/>
      <c r="HTR178" s="137"/>
      <c r="HTS178" s="137"/>
      <c r="HTT178" s="137"/>
      <c r="HTU178" s="137"/>
      <c r="HTV178" s="137"/>
      <c r="HTW178" s="137"/>
      <c r="HTX178" s="137"/>
      <c r="HTY178" s="137"/>
      <c r="HTZ178" s="137"/>
      <c r="HUA178" s="137"/>
      <c r="HUB178" s="137"/>
      <c r="HUC178" s="137"/>
      <c r="HUD178" s="137"/>
      <c r="HUE178" s="137"/>
      <c r="HUF178" s="137"/>
      <c r="HUG178" s="137"/>
      <c r="HUH178" s="137"/>
      <c r="HUI178" s="137"/>
      <c r="HUJ178" s="137"/>
      <c r="HUK178" s="137"/>
      <c r="HUL178" s="137"/>
      <c r="HUM178" s="137"/>
      <c r="HUN178" s="137"/>
      <c r="HUO178" s="137"/>
      <c r="HUP178" s="137"/>
      <c r="HUQ178" s="137"/>
      <c r="HUR178" s="137"/>
      <c r="HUS178" s="137"/>
      <c r="HUT178" s="137"/>
      <c r="HUU178" s="137"/>
      <c r="HUV178" s="137"/>
      <c r="HUW178" s="137"/>
      <c r="HUX178" s="137"/>
      <c r="HUY178" s="137"/>
      <c r="HUZ178" s="137"/>
      <c r="HVA178" s="137"/>
      <c r="HVB178" s="137"/>
      <c r="HVC178" s="137"/>
      <c r="HVD178" s="137"/>
      <c r="HVE178" s="137"/>
      <c r="HVF178" s="137"/>
      <c r="HVG178" s="137"/>
      <c r="HVH178" s="137"/>
      <c r="HVI178" s="137"/>
      <c r="HVJ178" s="137"/>
      <c r="HVK178" s="137"/>
      <c r="HVL178" s="137"/>
      <c r="HVM178" s="137"/>
      <c r="HVN178" s="137"/>
      <c r="HVO178" s="137"/>
      <c r="HVP178" s="137"/>
      <c r="HVQ178" s="137"/>
      <c r="HVR178" s="137"/>
      <c r="HVS178" s="137"/>
      <c r="HVT178" s="137"/>
      <c r="HVU178" s="137"/>
      <c r="HVV178" s="137"/>
      <c r="HVW178" s="137"/>
      <c r="HVX178" s="137"/>
      <c r="HVY178" s="137"/>
      <c r="HVZ178" s="137"/>
      <c r="HWA178" s="137"/>
      <c r="HWB178" s="137"/>
      <c r="HWC178" s="137"/>
      <c r="HWD178" s="137"/>
      <c r="HWE178" s="137"/>
      <c r="HWF178" s="137"/>
      <c r="HWG178" s="137"/>
      <c r="HWH178" s="137"/>
      <c r="HWI178" s="137"/>
      <c r="HWJ178" s="137"/>
      <c r="HWK178" s="137"/>
      <c r="HWL178" s="137"/>
      <c r="HWM178" s="137"/>
      <c r="HWN178" s="137"/>
      <c r="HWO178" s="137"/>
      <c r="HWP178" s="137"/>
      <c r="HWQ178" s="137"/>
      <c r="HWR178" s="137"/>
      <c r="HWS178" s="137"/>
      <c r="HWT178" s="137"/>
      <c r="HWU178" s="137"/>
      <c r="HWV178" s="137"/>
      <c r="HWW178" s="137"/>
      <c r="HWX178" s="137"/>
      <c r="HWY178" s="137"/>
      <c r="HWZ178" s="137"/>
      <c r="HXA178" s="137"/>
      <c r="HXB178" s="137"/>
      <c r="HXC178" s="137"/>
      <c r="HXD178" s="137"/>
      <c r="HXE178" s="137"/>
      <c r="HXF178" s="137"/>
      <c r="HXG178" s="137"/>
      <c r="HXH178" s="137"/>
      <c r="HXI178" s="137"/>
      <c r="HXJ178" s="137"/>
      <c r="HXK178" s="137"/>
      <c r="HXL178" s="137"/>
      <c r="HXM178" s="137"/>
      <c r="HXN178" s="137"/>
      <c r="HXO178" s="137"/>
      <c r="HXP178" s="137"/>
      <c r="HXQ178" s="137"/>
      <c r="HXR178" s="137"/>
      <c r="HXS178" s="137"/>
      <c r="HXT178" s="137"/>
      <c r="HXU178" s="137"/>
      <c r="HXV178" s="137"/>
      <c r="HXW178" s="137"/>
      <c r="HXX178" s="137"/>
      <c r="HXY178" s="137"/>
      <c r="HXZ178" s="137"/>
      <c r="HYA178" s="137"/>
      <c r="HYB178" s="137"/>
      <c r="HYC178" s="137"/>
      <c r="HYD178" s="137"/>
      <c r="HYE178" s="137"/>
      <c r="HYF178" s="137"/>
      <c r="HYG178" s="137"/>
      <c r="HYH178" s="137"/>
      <c r="HYI178" s="137"/>
      <c r="HYJ178" s="137"/>
      <c r="HYK178" s="137"/>
      <c r="HYL178" s="137"/>
      <c r="HYM178" s="137"/>
      <c r="HYN178" s="137"/>
      <c r="HYO178" s="137"/>
      <c r="HYP178" s="137"/>
      <c r="HYQ178" s="137"/>
      <c r="HYR178" s="137"/>
      <c r="HYS178" s="137"/>
      <c r="HYT178" s="137"/>
      <c r="HYU178" s="137"/>
      <c r="HYV178" s="137"/>
      <c r="HYW178" s="137"/>
      <c r="HYX178" s="137"/>
      <c r="HYY178" s="137"/>
      <c r="HYZ178" s="137"/>
      <c r="HZA178" s="137"/>
      <c r="HZB178" s="137"/>
      <c r="HZC178" s="137"/>
      <c r="HZD178" s="137"/>
      <c r="HZE178" s="137"/>
      <c r="HZF178" s="137"/>
      <c r="HZG178" s="137"/>
      <c r="HZH178" s="137"/>
      <c r="HZI178" s="137"/>
      <c r="HZJ178" s="137"/>
      <c r="HZK178" s="137"/>
      <c r="HZL178" s="137"/>
      <c r="HZM178" s="137"/>
      <c r="HZN178" s="137"/>
      <c r="HZO178" s="137"/>
      <c r="HZP178" s="137"/>
      <c r="HZQ178" s="137"/>
      <c r="HZR178" s="137"/>
      <c r="HZS178" s="137"/>
      <c r="HZT178" s="137"/>
      <c r="HZU178" s="137"/>
      <c r="HZV178" s="137"/>
      <c r="HZW178" s="137"/>
      <c r="HZX178" s="137"/>
      <c r="HZY178" s="137"/>
      <c r="HZZ178" s="137"/>
      <c r="IAA178" s="137"/>
      <c r="IAB178" s="137"/>
      <c r="IAC178" s="137"/>
      <c r="IAD178" s="137"/>
      <c r="IAE178" s="137"/>
      <c r="IAF178" s="137"/>
      <c r="IAG178" s="137"/>
      <c r="IAH178" s="137"/>
      <c r="IAI178" s="137"/>
      <c r="IAJ178" s="137"/>
      <c r="IAK178" s="137"/>
      <c r="IAL178" s="137"/>
      <c r="IAM178" s="137"/>
      <c r="IAN178" s="137"/>
      <c r="IAO178" s="137"/>
      <c r="IAP178" s="137"/>
      <c r="IAQ178" s="137"/>
      <c r="IAR178" s="137"/>
      <c r="IAS178" s="137"/>
      <c r="IAT178" s="137"/>
      <c r="IAU178" s="137"/>
      <c r="IAV178" s="137"/>
      <c r="IAW178" s="137"/>
      <c r="IAX178" s="137"/>
      <c r="IAY178" s="137"/>
      <c r="IAZ178" s="137"/>
      <c r="IBA178" s="137"/>
      <c r="IBB178" s="137"/>
      <c r="IBC178" s="137"/>
      <c r="IBD178" s="137"/>
      <c r="IBE178" s="137"/>
      <c r="IBF178" s="137"/>
      <c r="IBG178" s="137"/>
      <c r="IBH178" s="137"/>
      <c r="IBI178" s="137"/>
      <c r="IBJ178" s="137"/>
      <c r="IBK178" s="137"/>
      <c r="IBL178" s="137"/>
      <c r="IBM178" s="137"/>
      <c r="IBN178" s="137"/>
      <c r="IBO178" s="137"/>
      <c r="IBP178" s="137"/>
      <c r="IBQ178" s="137"/>
      <c r="IBR178" s="137"/>
      <c r="IBS178" s="137"/>
      <c r="IBT178" s="137"/>
      <c r="IBU178" s="137"/>
      <c r="IBV178" s="137"/>
      <c r="IBW178" s="137"/>
      <c r="IBX178" s="137"/>
      <c r="IBY178" s="137"/>
      <c r="IBZ178" s="137"/>
      <c r="ICA178" s="137"/>
      <c r="ICB178" s="137"/>
      <c r="ICC178" s="137"/>
      <c r="ICD178" s="137"/>
      <c r="ICE178" s="137"/>
      <c r="ICF178" s="137"/>
      <c r="ICG178" s="137"/>
      <c r="ICH178" s="137"/>
      <c r="ICI178" s="137"/>
      <c r="ICJ178" s="137"/>
      <c r="ICK178" s="137"/>
      <c r="ICL178" s="137"/>
      <c r="ICM178" s="137"/>
      <c r="ICN178" s="137"/>
      <c r="ICO178" s="137"/>
      <c r="ICP178" s="137"/>
      <c r="ICQ178" s="137"/>
      <c r="ICR178" s="137"/>
      <c r="ICS178" s="137"/>
      <c r="ICT178" s="137"/>
      <c r="ICU178" s="137"/>
      <c r="ICV178" s="137"/>
      <c r="ICW178" s="137"/>
      <c r="ICX178" s="137"/>
      <c r="ICY178" s="137"/>
      <c r="ICZ178" s="137"/>
      <c r="IDA178" s="137"/>
      <c r="IDB178" s="137"/>
      <c r="IDC178" s="137"/>
      <c r="IDD178" s="137"/>
      <c r="IDE178" s="137"/>
      <c r="IDF178" s="137"/>
      <c r="IDG178" s="137"/>
      <c r="IDH178" s="137"/>
      <c r="IDI178" s="137"/>
      <c r="IDJ178" s="137"/>
      <c r="IDK178" s="137"/>
      <c r="IDL178" s="137"/>
      <c r="IDM178" s="137"/>
      <c r="IDN178" s="137"/>
      <c r="IDO178" s="137"/>
      <c r="IDP178" s="137"/>
      <c r="IDQ178" s="137"/>
      <c r="IDR178" s="137"/>
      <c r="IDS178" s="137"/>
      <c r="IDT178" s="137"/>
      <c r="IDU178" s="137"/>
      <c r="IDV178" s="137"/>
      <c r="IDW178" s="137"/>
      <c r="IDX178" s="137"/>
      <c r="IDY178" s="137"/>
      <c r="IDZ178" s="137"/>
      <c r="IEA178" s="137"/>
      <c r="IEB178" s="137"/>
      <c r="IEC178" s="137"/>
      <c r="IED178" s="137"/>
      <c r="IEE178" s="137"/>
      <c r="IEF178" s="137"/>
      <c r="IEG178" s="137"/>
      <c r="IEH178" s="137"/>
      <c r="IEI178" s="137"/>
      <c r="IEJ178" s="137"/>
      <c r="IEK178" s="137"/>
      <c r="IEL178" s="137"/>
      <c r="IEM178" s="137"/>
      <c r="IEN178" s="137"/>
      <c r="IEO178" s="137"/>
      <c r="IEP178" s="137"/>
      <c r="IEQ178" s="137"/>
      <c r="IER178" s="137"/>
      <c r="IES178" s="137"/>
      <c r="IET178" s="137"/>
      <c r="IEU178" s="137"/>
      <c r="IEV178" s="137"/>
      <c r="IEW178" s="137"/>
      <c r="IEX178" s="137"/>
      <c r="IEY178" s="137"/>
      <c r="IEZ178" s="137"/>
      <c r="IFA178" s="137"/>
      <c r="IFB178" s="137"/>
      <c r="IFC178" s="137"/>
      <c r="IFD178" s="137"/>
      <c r="IFE178" s="137"/>
      <c r="IFF178" s="137"/>
      <c r="IFG178" s="137"/>
      <c r="IFH178" s="137"/>
      <c r="IFI178" s="137"/>
      <c r="IFJ178" s="137"/>
      <c r="IFK178" s="137"/>
      <c r="IFL178" s="137"/>
      <c r="IFM178" s="137"/>
      <c r="IFN178" s="137"/>
      <c r="IFO178" s="137"/>
      <c r="IFP178" s="137"/>
      <c r="IFQ178" s="137"/>
      <c r="IFR178" s="137"/>
      <c r="IFS178" s="137"/>
      <c r="IFT178" s="137"/>
      <c r="IFU178" s="137"/>
      <c r="IFV178" s="137"/>
      <c r="IFW178" s="137"/>
      <c r="IFX178" s="137"/>
      <c r="IFY178" s="137"/>
      <c r="IFZ178" s="137"/>
      <c r="IGA178" s="137"/>
      <c r="IGB178" s="137"/>
      <c r="IGC178" s="137"/>
      <c r="IGD178" s="137"/>
      <c r="IGE178" s="137"/>
      <c r="IGF178" s="137"/>
      <c r="IGG178" s="137"/>
      <c r="IGH178" s="137"/>
      <c r="IGI178" s="137"/>
      <c r="IGJ178" s="137"/>
      <c r="IGK178" s="137"/>
      <c r="IGL178" s="137"/>
      <c r="IGM178" s="137"/>
      <c r="IGN178" s="137"/>
      <c r="IGO178" s="137"/>
      <c r="IGP178" s="137"/>
      <c r="IGQ178" s="137"/>
      <c r="IGR178" s="137"/>
      <c r="IGS178" s="137"/>
      <c r="IGT178" s="137"/>
      <c r="IGU178" s="137"/>
      <c r="IGV178" s="137"/>
      <c r="IGW178" s="137"/>
      <c r="IGX178" s="137"/>
      <c r="IGY178" s="137"/>
      <c r="IGZ178" s="137"/>
      <c r="IHA178" s="137"/>
      <c r="IHB178" s="137"/>
      <c r="IHC178" s="137"/>
      <c r="IHD178" s="137"/>
      <c r="IHE178" s="137"/>
      <c r="IHF178" s="137"/>
      <c r="IHG178" s="137"/>
      <c r="IHH178" s="137"/>
      <c r="IHI178" s="137"/>
      <c r="IHJ178" s="137"/>
      <c r="IHK178" s="137"/>
      <c r="IHL178" s="137"/>
      <c r="IHM178" s="137"/>
      <c r="IHN178" s="137"/>
      <c r="IHO178" s="137"/>
      <c r="IHP178" s="137"/>
      <c r="IHQ178" s="137"/>
      <c r="IHR178" s="137"/>
      <c r="IHS178" s="137"/>
      <c r="IHT178" s="137"/>
      <c r="IHU178" s="137"/>
      <c r="IHV178" s="137"/>
      <c r="IHW178" s="137"/>
      <c r="IHX178" s="137"/>
      <c r="IHY178" s="137"/>
      <c r="IHZ178" s="137"/>
      <c r="IIA178" s="137"/>
      <c r="IIB178" s="137"/>
      <c r="IIC178" s="137"/>
      <c r="IID178" s="137"/>
      <c r="IIE178" s="137"/>
      <c r="IIF178" s="137"/>
      <c r="IIG178" s="137"/>
      <c r="IIH178" s="137"/>
      <c r="III178" s="137"/>
      <c r="IIJ178" s="137"/>
      <c r="IIK178" s="137"/>
      <c r="IIL178" s="137"/>
      <c r="IIM178" s="138"/>
    </row>
    <row r="179" spans="1:6331" s="61" customFormat="1" x14ac:dyDescent="0.25">
      <c r="A179" s="30" t="s">
        <v>661</v>
      </c>
      <c r="B179" s="31" t="s">
        <v>656</v>
      </c>
      <c r="C179" s="31" t="s">
        <v>662</v>
      </c>
      <c r="D179" s="31" t="s">
        <v>663</v>
      </c>
      <c r="E179" s="31" t="s">
        <v>664</v>
      </c>
      <c r="F179" s="31" t="s">
        <v>665</v>
      </c>
      <c r="G179" s="32">
        <v>45006</v>
      </c>
      <c r="H179" s="38">
        <v>6608</v>
      </c>
      <c r="I179" s="39">
        <v>1</v>
      </c>
    </row>
    <row r="180" spans="1:6331" s="61" customFormat="1" x14ac:dyDescent="0.25">
      <c r="A180" s="30" t="s">
        <v>666</v>
      </c>
      <c r="B180" s="31" t="s">
        <v>656</v>
      </c>
      <c r="C180" s="31" t="s">
        <v>667</v>
      </c>
      <c r="D180" s="31" t="s">
        <v>668</v>
      </c>
      <c r="E180" s="31" t="s">
        <v>669</v>
      </c>
      <c r="F180" s="31" t="s">
        <v>670</v>
      </c>
      <c r="G180" s="32">
        <v>45000</v>
      </c>
      <c r="H180" s="38">
        <v>11289</v>
      </c>
      <c r="I180" s="39">
        <v>1</v>
      </c>
    </row>
    <row r="181" spans="1:6331" s="61" customFormat="1" x14ac:dyDescent="0.25">
      <c r="A181" s="30" t="s">
        <v>671</v>
      </c>
      <c r="B181" s="31" t="s">
        <v>656</v>
      </c>
      <c r="C181" s="31" t="s">
        <v>672</v>
      </c>
      <c r="D181" s="31" t="s">
        <v>673</v>
      </c>
      <c r="E181" s="31" t="s">
        <v>674</v>
      </c>
      <c r="F181" s="31" t="s">
        <v>675</v>
      </c>
      <c r="G181" s="32">
        <v>45000</v>
      </c>
      <c r="H181" s="38">
        <v>7300</v>
      </c>
      <c r="I181" s="39">
        <v>1</v>
      </c>
    </row>
    <row r="182" spans="1:6331" s="61" customFormat="1" x14ac:dyDescent="0.25">
      <c r="A182" s="30" t="s">
        <v>676</v>
      </c>
      <c r="B182" s="31" t="s">
        <v>656</v>
      </c>
      <c r="C182" s="31" t="s">
        <v>677</v>
      </c>
      <c r="D182" s="31" t="s">
        <v>678</v>
      </c>
      <c r="E182" s="31" t="s">
        <v>679</v>
      </c>
      <c r="F182" s="31" t="s">
        <v>680</v>
      </c>
      <c r="G182" s="32">
        <v>44998</v>
      </c>
      <c r="H182" s="38">
        <v>7200</v>
      </c>
      <c r="I182" s="39">
        <v>1</v>
      </c>
    </row>
    <row r="183" spans="1:6331" s="61" customFormat="1" x14ac:dyDescent="0.25">
      <c r="A183" s="30" t="s">
        <v>681</v>
      </c>
      <c r="B183" s="31" t="s">
        <v>656</v>
      </c>
      <c r="C183" s="31" t="s">
        <v>682</v>
      </c>
      <c r="D183" s="31" t="s">
        <v>683</v>
      </c>
      <c r="E183" s="31" t="s">
        <v>684</v>
      </c>
      <c r="F183" s="31" t="s">
        <v>685</v>
      </c>
      <c r="G183" s="32">
        <v>45012</v>
      </c>
      <c r="H183" s="38">
        <v>10000</v>
      </c>
      <c r="I183" s="39">
        <v>1</v>
      </c>
    </row>
    <row r="184" spans="1:6331" s="61" customFormat="1" x14ac:dyDescent="0.25">
      <c r="A184" s="30" t="s">
        <v>686</v>
      </c>
      <c r="B184" s="31" t="s">
        <v>656</v>
      </c>
      <c r="C184" s="31" t="s">
        <v>687</v>
      </c>
      <c r="D184" s="31" t="s">
        <v>688</v>
      </c>
      <c r="E184" s="31" t="s">
        <v>689</v>
      </c>
      <c r="F184" s="31" t="s">
        <v>690</v>
      </c>
      <c r="G184" s="32">
        <v>45000</v>
      </c>
      <c r="H184" s="38">
        <v>7676.13</v>
      </c>
      <c r="I184" s="39">
        <v>1</v>
      </c>
    </row>
    <row r="185" spans="1:6331" s="61" customFormat="1" x14ac:dyDescent="0.25">
      <c r="A185" s="30" t="s">
        <v>691</v>
      </c>
      <c r="B185" s="31" t="s">
        <v>656</v>
      </c>
      <c r="C185" s="31" t="s">
        <v>692</v>
      </c>
      <c r="D185" s="31" t="s">
        <v>693</v>
      </c>
      <c r="E185" s="31" t="s">
        <v>694</v>
      </c>
      <c r="F185" s="31" t="s">
        <v>695</v>
      </c>
      <c r="G185" s="32">
        <v>45000</v>
      </c>
      <c r="H185" s="38">
        <v>3030</v>
      </c>
      <c r="I185" s="39">
        <v>1</v>
      </c>
    </row>
    <row r="186" spans="1:6331" s="61" customFormat="1" x14ac:dyDescent="0.25">
      <c r="A186" s="30" t="s">
        <v>696</v>
      </c>
      <c r="B186" s="31" t="s">
        <v>656</v>
      </c>
      <c r="C186" s="31" t="s">
        <v>697</v>
      </c>
      <c r="D186" s="31" t="s">
        <v>698</v>
      </c>
      <c r="E186" s="31" t="s">
        <v>699</v>
      </c>
      <c r="F186" s="31" t="s">
        <v>700</v>
      </c>
      <c r="G186" s="32">
        <v>45006</v>
      </c>
      <c r="H186" s="38">
        <v>5800</v>
      </c>
      <c r="I186" s="39">
        <v>1</v>
      </c>
    </row>
    <row r="187" spans="1:6331" s="61" customFormat="1" x14ac:dyDescent="0.25">
      <c r="A187" s="30" t="s">
        <v>701</v>
      </c>
      <c r="B187" s="31" t="s">
        <v>656</v>
      </c>
      <c r="C187" s="31" t="s">
        <v>702</v>
      </c>
      <c r="D187" s="31" t="s">
        <v>703</v>
      </c>
      <c r="E187" s="31" t="s">
        <v>704</v>
      </c>
      <c r="F187" s="31" t="s">
        <v>705</v>
      </c>
      <c r="G187" s="32">
        <v>44992</v>
      </c>
      <c r="H187" s="38">
        <v>13660</v>
      </c>
      <c r="I187" s="39">
        <v>1</v>
      </c>
    </row>
    <row r="188" spans="1:6331" s="61" customFormat="1" x14ac:dyDescent="0.25">
      <c r="A188" s="30" t="s">
        <v>706</v>
      </c>
      <c r="B188" s="31" t="s">
        <v>656</v>
      </c>
      <c r="C188" s="31" t="s">
        <v>707</v>
      </c>
      <c r="D188" s="31" t="s">
        <v>708</v>
      </c>
      <c r="E188" s="31" t="s">
        <v>709</v>
      </c>
      <c r="F188" s="31" t="s">
        <v>710</v>
      </c>
      <c r="G188" s="32">
        <v>44999</v>
      </c>
      <c r="H188" s="38">
        <v>4646</v>
      </c>
      <c r="I188" s="39">
        <v>1</v>
      </c>
    </row>
    <row r="189" spans="1:6331" x14ac:dyDescent="0.25">
      <c r="A189" s="30" t="s">
        <v>711</v>
      </c>
      <c r="B189" s="31" t="s">
        <v>656</v>
      </c>
      <c r="C189" s="31" t="s">
        <v>712</v>
      </c>
      <c r="D189" s="31" t="s">
        <v>713</v>
      </c>
      <c r="E189" s="31" t="s">
        <v>714</v>
      </c>
      <c r="F189" s="31" t="s">
        <v>715</v>
      </c>
      <c r="G189" s="32">
        <v>45009</v>
      </c>
      <c r="H189" s="38">
        <v>6450</v>
      </c>
      <c r="I189" s="39">
        <v>1</v>
      </c>
    </row>
    <row r="190" spans="1:6331" x14ac:dyDescent="0.25">
      <c r="A190" s="30" t="s">
        <v>716</v>
      </c>
      <c r="B190" s="31" t="s">
        <v>656</v>
      </c>
      <c r="C190" s="31" t="s">
        <v>717</v>
      </c>
      <c r="D190" s="31" t="s">
        <v>718</v>
      </c>
      <c r="E190" s="31" t="s">
        <v>719</v>
      </c>
      <c r="F190" s="31" t="s">
        <v>720</v>
      </c>
      <c r="G190" s="32">
        <v>44986</v>
      </c>
      <c r="H190" s="38">
        <v>7184</v>
      </c>
      <c r="I190" s="39">
        <v>1</v>
      </c>
    </row>
    <row r="191" spans="1:6331" x14ac:dyDescent="0.25">
      <c r="A191" s="30" t="s">
        <v>721</v>
      </c>
      <c r="B191" s="31" t="s">
        <v>656</v>
      </c>
      <c r="C191" s="31" t="s">
        <v>722</v>
      </c>
      <c r="D191" s="31" t="s">
        <v>723</v>
      </c>
      <c r="E191" s="31" t="s">
        <v>724</v>
      </c>
      <c r="F191" s="31" t="s">
        <v>725</v>
      </c>
      <c r="G191" s="32">
        <v>45007</v>
      </c>
      <c r="H191" s="38">
        <v>9000</v>
      </c>
      <c r="I191" s="39">
        <v>1</v>
      </c>
    </row>
    <row r="192" spans="1:6331" x14ac:dyDescent="0.25">
      <c r="A192" s="30" t="s">
        <v>726</v>
      </c>
      <c r="B192" s="31" t="s">
        <v>656</v>
      </c>
      <c r="C192" s="31" t="s">
        <v>727</v>
      </c>
      <c r="D192" s="31" t="s">
        <v>728</v>
      </c>
      <c r="E192" s="31" t="s">
        <v>729</v>
      </c>
      <c r="F192" s="31" t="s">
        <v>730</v>
      </c>
      <c r="G192" s="32">
        <v>44988</v>
      </c>
      <c r="H192" s="38">
        <v>4100</v>
      </c>
      <c r="I192" s="39">
        <v>1</v>
      </c>
    </row>
    <row r="193" spans="1:9" x14ac:dyDescent="0.25">
      <c r="A193" s="30" t="s">
        <v>731</v>
      </c>
      <c r="B193" s="31" t="s">
        <v>656</v>
      </c>
      <c r="C193" s="31" t="s">
        <v>732</v>
      </c>
      <c r="D193" s="31" t="s">
        <v>733</v>
      </c>
      <c r="E193" s="31" t="s">
        <v>734</v>
      </c>
      <c r="F193" s="31" t="s">
        <v>735</v>
      </c>
      <c r="G193" s="32">
        <v>45014</v>
      </c>
      <c r="H193" s="38">
        <v>20000</v>
      </c>
      <c r="I193" s="39">
        <v>1</v>
      </c>
    </row>
    <row r="194" spans="1:9" x14ac:dyDescent="0.25">
      <c r="A194" s="30" t="s">
        <v>736</v>
      </c>
      <c r="B194" s="31" t="s">
        <v>656</v>
      </c>
      <c r="C194" s="31" t="s">
        <v>737</v>
      </c>
      <c r="D194" s="31" t="s">
        <v>738</v>
      </c>
      <c r="E194" s="31" t="s">
        <v>739</v>
      </c>
      <c r="F194" s="31" t="s">
        <v>740</v>
      </c>
      <c r="G194" s="32">
        <v>44995</v>
      </c>
      <c r="H194" s="38">
        <v>9832</v>
      </c>
      <c r="I194" s="39">
        <v>1</v>
      </c>
    </row>
    <row r="195" spans="1:9" x14ac:dyDescent="0.25">
      <c r="A195" s="30" t="s">
        <v>741</v>
      </c>
      <c r="B195" s="31" t="s">
        <v>656</v>
      </c>
      <c r="C195" s="31" t="s">
        <v>742</v>
      </c>
      <c r="D195" s="31" t="s">
        <v>743</v>
      </c>
      <c r="E195" s="31" t="s">
        <v>744</v>
      </c>
      <c r="F195" s="31" t="s">
        <v>745</v>
      </c>
      <c r="G195" s="32">
        <v>45006</v>
      </c>
      <c r="H195" s="38">
        <v>9500</v>
      </c>
      <c r="I195" s="39">
        <v>1</v>
      </c>
    </row>
    <row r="196" spans="1:9" x14ac:dyDescent="0.25">
      <c r="A196" s="30" t="s">
        <v>746</v>
      </c>
      <c r="B196" s="31" t="s">
        <v>656</v>
      </c>
      <c r="C196" s="31" t="s">
        <v>747</v>
      </c>
      <c r="D196" s="31" t="s">
        <v>748</v>
      </c>
      <c r="E196" s="31" t="s">
        <v>749</v>
      </c>
      <c r="F196" s="31" t="s">
        <v>750</v>
      </c>
      <c r="G196" s="32">
        <v>45001</v>
      </c>
      <c r="H196" s="38">
        <v>10984</v>
      </c>
      <c r="I196" s="39">
        <v>1</v>
      </c>
    </row>
    <row r="197" spans="1:9" x14ac:dyDescent="0.25">
      <c r="A197" s="30" t="s">
        <v>751</v>
      </c>
      <c r="B197" s="31" t="s">
        <v>656</v>
      </c>
      <c r="C197" s="31" t="s">
        <v>752</v>
      </c>
      <c r="D197" s="31" t="s">
        <v>753</v>
      </c>
      <c r="E197" s="31" t="s">
        <v>754</v>
      </c>
      <c r="F197" s="31" t="s">
        <v>755</v>
      </c>
      <c r="G197" s="32">
        <v>45005</v>
      </c>
      <c r="H197" s="38">
        <v>12300</v>
      </c>
      <c r="I197" s="39">
        <v>1</v>
      </c>
    </row>
    <row r="198" spans="1:9" x14ac:dyDescent="0.25">
      <c r="A198" s="30" t="s">
        <v>756</v>
      </c>
      <c r="B198" s="31" t="s">
        <v>656</v>
      </c>
      <c r="C198" s="31" t="s">
        <v>757</v>
      </c>
      <c r="D198" s="31" t="s">
        <v>758</v>
      </c>
      <c r="E198" s="31" t="s">
        <v>759</v>
      </c>
      <c r="F198" s="31" t="s">
        <v>760</v>
      </c>
      <c r="G198" s="32">
        <v>45006</v>
      </c>
      <c r="H198" s="38">
        <v>2600</v>
      </c>
      <c r="I198" s="39">
        <v>1</v>
      </c>
    </row>
    <row r="199" spans="1:9" x14ac:dyDescent="0.25">
      <c r="A199" s="30" t="s">
        <v>761</v>
      </c>
      <c r="B199" s="31" t="s">
        <v>656</v>
      </c>
      <c r="C199" s="31" t="s">
        <v>762</v>
      </c>
      <c r="D199" s="31" t="s">
        <v>763</v>
      </c>
      <c r="E199" s="31" t="s">
        <v>764</v>
      </c>
      <c r="F199" s="31" t="s">
        <v>765</v>
      </c>
      <c r="G199" s="32">
        <v>45006</v>
      </c>
      <c r="H199" s="38">
        <v>6896</v>
      </c>
      <c r="I199" s="39">
        <v>1</v>
      </c>
    </row>
    <row r="200" spans="1:9" x14ac:dyDescent="0.25">
      <c r="A200" s="30" t="s">
        <v>766</v>
      </c>
      <c r="B200" s="31" t="s">
        <v>656</v>
      </c>
      <c r="C200" s="31" t="s">
        <v>767</v>
      </c>
      <c r="D200" s="31" t="s">
        <v>768</v>
      </c>
      <c r="E200" s="31" t="s">
        <v>769</v>
      </c>
      <c r="F200" s="31" t="s">
        <v>770</v>
      </c>
      <c r="G200" s="32">
        <v>44999</v>
      </c>
      <c r="H200" s="38">
        <v>4149</v>
      </c>
      <c r="I200" s="39">
        <v>1</v>
      </c>
    </row>
    <row r="201" spans="1:9" x14ac:dyDescent="0.25">
      <c r="A201" s="30" t="s">
        <v>771</v>
      </c>
      <c r="B201" s="31" t="s">
        <v>772</v>
      </c>
      <c r="C201" s="31" t="s">
        <v>773</v>
      </c>
      <c r="D201" s="31" t="s">
        <v>774</v>
      </c>
      <c r="E201" s="31" t="s">
        <v>775</v>
      </c>
      <c r="F201" s="31" t="s">
        <v>776</v>
      </c>
      <c r="G201" s="32">
        <v>44987</v>
      </c>
      <c r="H201" s="38">
        <v>8052</v>
      </c>
      <c r="I201" s="39">
        <v>1</v>
      </c>
    </row>
    <row r="202" spans="1:9" x14ac:dyDescent="0.25">
      <c r="A202" s="30" t="s">
        <v>777</v>
      </c>
      <c r="B202" s="31" t="s">
        <v>772</v>
      </c>
      <c r="C202" s="31" t="s">
        <v>778</v>
      </c>
      <c r="D202" s="31" t="s">
        <v>779</v>
      </c>
      <c r="E202" s="31" t="s">
        <v>780</v>
      </c>
      <c r="F202" s="31" t="s">
        <v>781</v>
      </c>
      <c r="G202" s="32">
        <v>45002</v>
      </c>
      <c r="H202" s="38">
        <v>14201</v>
      </c>
      <c r="I202" s="39">
        <v>1</v>
      </c>
    </row>
    <row r="203" spans="1:9" x14ac:dyDescent="0.25">
      <c r="A203" s="30" t="s">
        <v>782</v>
      </c>
      <c r="B203" s="31" t="s">
        <v>772</v>
      </c>
      <c r="C203" s="31" t="s">
        <v>783</v>
      </c>
      <c r="D203" s="31" t="s">
        <v>784</v>
      </c>
      <c r="E203" s="31" t="s">
        <v>785</v>
      </c>
      <c r="F203" s="31" t="s">
        <v>786</v>
      </c>
      <c r="G203" s="32">
        <v>45012</v>
      </c>
      <c r="H203" s="38">
        <v>19762</v>
      </c>
      <c r="I203" s="39">
        <v>1</v>
      </c>
    </row>
    <row r="204" spans="1:9" x14ac:dyDescent="0.25">
      <c r="A204" s="30" t="s">
        <v>787</v>
      </c>
      <c r="B204" s="31" t="s">
        <v>772</v>
      </c>
      <c r="C204" s="31" t="s">
        <v>788</v>
      </c>
      <c r="D204" s="31" t="s">
        <v>789</v>
      </c>
      <c r="E204" s="31" t="s">
        <v>790</v>
      </c>
      <c r="F204" s="31" t="s">
        <v>791</v>
      </c>
      <c r="G204" s="32">
        <v>44986</v>
      </c>
      <c r="H204" s="38">
        <v>9777</v>
      </c>
      <c r="I204" s="39">
        <v>1</v>
      </c>
    </row>
    <row r="205" spans="1:9" x14ac:dyDescent="0.25">
      <c r="A205" s="30" t="s">
        <v>792</v>
      </c>
      <c r="B205" s="31" t="s">
        <v>772</v>
      </c>
      <c r="C205" s="31" t="s">
        <v>793</v>
      </c>
      <c r="D205" s="31" t="s">
        <v>794</v>
      </c>
      <c r="E205" s="31" t="s">
        <v>795</v>
      </c>
      <c r="F205" s="31" t="s">
        <v>796</v>
      </c>
      <c r="G205" s="32">
        <v>45014</v>
      </c>
      <c r="H205" s="38">
        <v>22134</v>
      </c>
      <c r="I205" s="39">
        <v>1</v>
      </c>
    </row>
    <row r="206" spans="1:9" x14ac:dyDescent="0.25">
      <c r="A206" s="30" t="s">
        <v>797</v>
      </c>
      <c r="B206" s="31" t="s">
        <v>772</v>
      </c>
      <c r="C206" s="31" t="s">
        <v>798</v>
      </c>
      <c r="D206" s="31" t="s">
        <v>774</v>
      </c>
      <c r="E206" s="31" t="s">
        <v>799</v>
      </c>
      <c r="F206" s="31" t="s">
        <v>800</v>
      </c>
      <c r="G206" s="32">
        <v>44992</v>
      </c>
      <c r="H206" s="38">
        <v>6552</v>
      </c>
      <c r="I206" s="39">
        <v>1</v>
      </c>
    </row>
    <row r="207" spans="1:9" x14ac:dyDescent="0.25">
      <c r="A207" s="30" t="s">
        <v>801</v>
      </c>
      <c r="B207" s="31" t="s">
        <v>772</v>
      </c>
      <c r="C207" s="31" t="s">
        <v>802</v>
      </c>
      <c r="D207" s="31" t="s">
        <v>774</v>
      </c>
      <c r="E207" s="31" t="s">
        <v>803</v>
      </c>
      <c r="F207" s="31" t="s">
        <v>804</v>
      </c>
      <c r="G207" s="32">
        <v>45005</v>
      </c>
      <c r="H207" s="38">
        <v>5103</v>
      </c>
      <c r="I207" s="39">
        <v>1</v>
      </c>
    </row>
    <row r="208" spans="1:9" x14ac:dyDescent="0.25">
      <c r="A208" s="30" t="s">
        <v>805</v>
      </c>
      <c r="B208" s="31" t="s">
        <v>772</v>
      </c>
      <c r="C208" s="31" t="s">
        <v>806</v>
      </c>
      <c r="D208" s="31" t="s">
        <v>807</v>
      </c>
      <c r="E208" s="31" t="s">
        <v>808</v>
      </c>
      <c r="F208" s="31" t="s">
        <v>809</v>
      </c>
      <c r="G208" s="32">
        <v>45008</v>
      </c>
      <c r="H208" s="38">
        <v>14556</v>
      </c>
      <c r="I208" s="39">
        <v>1</v>
      </c>
    </row>
    <row r="209" spans="1:9" x14ac:dyDescent="0.25">
      <c r="A209" s="30" t="s">
        <v>810</v>
      </c>
      <c r="B209" s="31" t="s">
        <v>772</v>
      </c>
      <c r="C209" s="31" t="s">
        <v>811</v>
      </c>
      <c r="D209" s="31" t="s">
        <v>812</v>
      </c>
      <c r="E209" s="31" t="s">
        <v>813</v>
      </c>
      <c r="F209" s="31" t="s">
        <v>814</v>
      </c>
      <c r="G209" s="32">
        <v>45014</v>
      </c>
      <c r="H209" s="38">
        <v>9882</v>
      </c>
      <c r="I209" s="39">
        <v>1</v>
      </c>
    </row>
    <row r="210" spans="1:9" x14ac:dyDescent="0.25">
      <c r="A210" s="30" t="s">
        <v>815</v>
      </c>
      <c r="B210" s="31" t="s">
        <v>772</v>
      </c>
      <c r="C210" s="31" t="s">
        <v>816</v>
      </c>
      <c r="D210" s="31" t="s">
        <v>817</v>
      </c>
      <c r="E210" s="31" t="s">
        <v>818</v>
      </c>
      <c r="F210" s="31" t="s">
        <v>819</v>
      </c>
      <c r="G210" s="32">
        <v>45015</v>
      </c>
      <c r="H210" s="38">
        <v>14000</v>
      </c>
      <c r="I210" s="39">
        <v>1</v>
      </c>
    </row>
    <row r="211" spans="1:9" x14ac:dyDescent="0.25">
      <c r="A211" s="30" t="s">
        <v>820</v>
      </c>
      <c r="B211" s="31" t="s">
        <v>821</v>
      </c>
      <c r="C211" s="31" t="s">
        <v>822</v>
      </c>
      <c r="D211" s="31" t="s">
        <v>823</v>
      </c>
      <c r="E211" s="31" t="s">
        <v>824</v>
      </c>
      <c r="F211" s="31" t="s">
        <v>825</v>
      </c>
      <c r="G211" s="32">
        <v>44993</v>
      </c>
      <c r="H211" s="38">
        <v>9600</v>
      </c>
      <c r="I211" s="39">
        <v>1</v>
      </c>
    </row>
    <row r="212" spans="1:9" x14ac:dyDescent="0.25">
      <c r="A212" s="30" t="s">
        <v>826</v>
      </c>
      <c r="B212" s="31" t="s">
        <v>827</v>
      </c>
      <c r="C212" s="31" t="s">
        <v>828</v>
      </c>
      <c r="D212" s="31" t="s">
        <v>829</v>
      </c>
      <c r="E212" s="31" t="s">
        <v>830</v>
      </c>
      <c r="F212" s="31" t="s">
        <v>831</v>
      </c>
      <c r="G212" s="32">
        <v>45005</v>
      </c>
      <c r="H212" s="38">
        <v>4000</v>
      </c>
      <c r="I212" s="39">
        <v>1</v>
      </c>
    </row>
    <row r="213" spans="1:9" x14ac:dyDescent="0.25">
      <c r="A213" s="30" t="s">
        <v>832</v>
      </c>
      <c r="B213" s="31" t="s">
        <v>827</v>
      </c>
      <c r="C213" s="31" t="s">
        <v>828</v>
      </c>
      <c r="D213" s="31" t="s">
        <v>833</v>
      </c>
      <c r="E213" s="31" t="s">
        <v>834</v>
      </c>
      <c r="F213" s="31" t="s">
        <v>835</v>
      </c>
      <c r="G213" s="32">
        <v>45005</v>
      </c>
      <c r="H213" s="38">
        <v>4000</v>
      </c>
      <c r="I213" s="39">
        <v>1</v>
      </c>
    </row>
    <row r="214" spans="1:9" x14ac:dyDescent="0.25">
      <c r="A214" s="30" t="s">
        <v>836</v>
      </c>
      <c r="B214" s="31" t="s">
        <v>827</v>
      </c>
      <c r="C214" s="31" t="s">
        <v>837</v>
      </c>
      <c r="D214" s="31" t="s">
        <v>838</v>
      </c>
      <c r="E214" s="31" t="s">
        <v>839</v>
      </c>
      <c r="F214" s="31" t="s">
        <v>840</v>
      </c>
      <c r="G214" s="32">
        <v>45012</v>
      </c>
      <c r="H214" s="38">
        <v>5450</v>
      </c>
      <c r="I214" s="39">
        <v>1</v>
      </c>
    </row>
    <row r="215" spans="1:9" x14ac:dyDescent="0.25">
      <c r="A215" s="30" t="s">
        <v>841</v>
      </c>
      <c r="B215" s="31" t="s">
        <v>842</v>
      </c>
      <c r="C215" s="31" t="s">
        <v>590</v>
      </c>
      <c r="D215" s="31" t="s">
        <v>843</v>
      </c>
      <c r="E215" s="31" t="s">
        <v>592</v>
      </c>
      <c r="F215" s="31" t="s">
        <v>593</v>
      </c>
      <c r="G215" s="32">
        <v>45015</v>
      </c>
      <c r="H215" s="38">
        <v>3000</v>
      </c>
      <c r="I215" s="39">
        <v>1</v>
      </c>
    </row>
    <row r="216" spans="1:9" x14ac:dyDescent="0.25">
      <c r="A216" s="30" t="s">
        <v>844</v>
      </c>
      <c r="B216" s="31" t="s">
        <v>842</v>
      </c>
      <c r="C216" s="31" t="s">
        <v>845</v>
      </c>
      <c r="D216" s="31" t="s">
        <v>846</v>
      </c>
      <c r="E216" s="31" t="s">
        <v>847</v>
      </c>
      <c r="F216" s="31" t="s">
        <v>848</v>
      </c>
      <c r="G216" s="32">
        <v>45009</v>
      </c>
      <c r="H216" s="38">
        <v>2550</v>
      </c>
      <c r="I216" s="39">
        <v>1</v>
      </c>
    </row>
    <row r="217" spans="1:9" x14ac:dyDescent="0.25">
      <c r="A217" s="30" t="s">
        <v>849</v>
      </c>
      <c r="B217" s="31" t="s">
        <v>842</v>
      </c>
      <c r="C217" s="31" t="s">
        <v>850</v>
      </c>
      <c r="D217" s="31" t="s">
        <v>851</v>
      </c>
      <c r="E217" s="31" t="s">
        <v>852</v>
      </c>
      <c r="F217" s="31" t="s">
        <v>853</v>
      </c>
      <c r="G217" s="32">
        <v>45013</v>
      </c>
      <c r="H217" s="38">
        <v>11000</v>
      </c>
      <c r="I217" s="39">
        <v>1</v>
      </c>
    </row>
    <row r="218" spans="1:9" x14ac:dyDescent="0.25">
      <c r="A218" s="30" t="s">
        <v>854</v>
      </c>
      <c r="B218" s="31" t="s">
        <v>855</v>
      </c>
      <c r="C218" s="31" t="s">
        <v>856</v>
      </c>
      <c r="D218" s="31" t="s">
        <v>857</v>
      </c>
      <c r="E218" s="31" t="s">
        <v>858</v>
      </c>
      <c r="F218" s="31" t="s">
        <v>859</v>
      </c>
      <c r="G218" s="32">
        <v>45015</v>
      </c>
      <c r="H218" s="38">
        <v>23750</v>
      </c>
      <c r="I218" s="39">
        <v>1</v>
      </c>
    </row>
    <row r="219" spans="1:9" x14ac:dyDescent="0.25">
      <c r="A219" s="30" t="s">
        <v>860</v>
      </c>
      <c r="B219" s="31" t="s">
        <v>855</v>
      </c>
      <c r="C219" s="31" t="s">
        <v>861</v>
      </c>
      <c r="D219" s="31" t="s">
        <v>862</v>
      </c>
      <c r="E219" s="31" t="s">
        <v>863</v>
      </c>
      <c r="F219" s="31" t="s">
        <v>864</v>
      </c>
      <c r="G219" s="32">
        <v>45015</v>
      </c>
      <c r="H219" s="38">
        <v>23750</v>
      </c>
      <c r="I219" s="39">
        <v>1</v>
      </c>
    </row>
    <row r="220" spans="1:9" x14ac:dyDescent="0.25">
      <c r="A220" s="30" t="s">
        <v>865</v>
      </c>
      <c r="B220" s="31" t="s">
        <v>855</v>
      </c>
      <c r="C220" s="31" t="s">
        <v>866</v>
      </c>
      <c r="D220" s="31" t="s">
        <v>867</v>
      </c>
      <c r="E220" s="31" t="s">
        <v>868</v>
      </c>
      <c r="F220" s="31" t="s">
        <v>869</v>
      </c>
      <c r="G220" s="32">
        <v>44991</v>
      </c>
      <c r="H220" s="38">
        <v>6000</v>
      </c>
      <c r="I220" s="39">
        <v>1</v>
      </c>
    </row>
    <row r="221" spans="1:9" x14ac:dyDescent="0.25">
      <c r="A221" s="30" t="s">
        <v>870</v>
      </c>
      <c r="B221" s="31" t="s">
        <v>855</v>
      </c>
      <c r="C221" s="31" t="s">
        <v>871</v>
      </c>
      <c r="D221" s="31" t="s">
        <v>872</v>
      </c>
      <c r="E221" s="31" t="s">
        <v>873</v>
      </c>
      <c r="F221" s="31" t="s">
        <v>874</v>
      </c>
      <c r="G221" s="32">
        <v>45008</v>
      </c>
      <c r="H221" s="38">
        <v>15415</v>
      </c>
      <c r="I221" s="39">
        <v>1</v>
      </c>
    </row>
    <row r="222" spans="1:9" x14ac:dyDescent="0.25">
      <c r="A222" s="30" t="s">
        <v>875</v>
      </c>
      <c r="B222" s="31" t="s">
        <v>855</v>
      </c>
      <c r="C222" s="31" t="s">
        <v>876</v>
      </c>
      <c r="D222" s="31" t="s">
        <v>877</v>
      </c>
      <c r="E222" s="31" t="s">
        <v>878</v>
      </c>
      <c r="F222" s="31" t="s">
        <v>879</v>
      </c>
      <c r="G222" s="32">
        <v>45015</v>
      </c>
      <c r="H222" s="38">
        <v>23750</v>
      </c>
      <c r="I222" s="39">
        <v>1</v>
      </c>
    </row>
    <row r="223" spans="1:9" x14ac:dyDescent="0.25">
      <c r="A223" s="30" t="s">
        <v>880</v>
      </c>
      <c r="B223" s="31" t="s">
        <v>855</v>
      </c>
      <c r="C223" s="31" t="s">
        <v>881</v>
      </c>
      <c r="D223" s="31" t="s">
        <v>877</v>
      </c>
      <c r="E223" s="31" t="s">
        <v>882</v>
      </c>
      <c r="F223" s="31" t="s">
        <v>883</v>
      </c>
      <c r="G223" s="32">
        <v>45015</v>
      </c>
      <c r="H223" s="38">
        <v>23750</v>
      </c>
      <c r="I223" s="39">
        <v>1</v>
      </c>
    </row>
    <row r="224" spans="1:9" x14ac:dyDescent="0.25">
      <c r="A224" s="30" t="s">
        <v>884</v>
      </c>
      <c r="B224" s="31" t="s">
        <v>885</v>
      </c>
      <c r="C224" s="31" t="s">
        <v>886</v>
      </c>
      <c r="D224" s="31" t="s">
        <v>887</v>
      </c>
      <c r="E224" s="31" t="s">
        <v>888</v>
      </c>
      <c r="F224" s="31" t="s">
        <v>889</v>
      </c>
      <c r="G224" s="32">
        <v>44993</v>
      </c>
      <c r="H224" s="38">
        <v>600</v>
      </c>
      <c r="I224" s="39">
        <v>1</v>
      </c>
    </row>
    <row r="225" spans="1:9" ht="30" x14ac:dyDescent="0.25">
      <c r="A225" s="139" t="s">
        <v>890</v>
      </c>
      <c r="B225" s="140" t="s">
        <v>885</v>
      </c>
      <c r="C225" s="31" t="s">
        <v>891</v>
      </c>
      <c r="D225" s="31" t="s">
        <v>892</v>
      </c>
      <c r="E225" s="31" t="s">
        <v>893</v>
      </c>
      <c r="F225" s="31" t="s">
        <v>894</v>
      </c>
      <c r="G225" s="32">
        <v>44995</v>
      </c>
      <c r="H225" s="38">
        <v>1050</v>
      </c>
      <c r="I225" s="39">
        <v>1</v>
      </c>
    </row>
    <row r="226" spans="1:9" x14ac:dyDescent="0.25">
      <c r="A226" s="30" t="s">
        <v>895</v>
      </c>
      <c r="B226" s="31" t="s">
        <v>885</v>
      </c>
      <c r="C226" s="31" t="s">
        <v>896</v>
      </c>
      <c r="D226" s="31" t="s">
        <v>897</v>
      </c>
      <c r="E226" s="31" t="s">
        <v>898</v>
      </c>
      <c r="F226" s="31" t="s">
        <v>899</v>
      </c>
      <c r="G226" s="32">
        <v>45008</v>
      </c>
      <c r="H226" s="38">
        <v>2500</v>
      </c>
      <c r="I226" s="39">
        <v>1</v>
      </c>
    </row>
    <row r="227" spans="1:9" x14ac:dyDescent="0.25">
      <c r="A227" s="30" t="s">
        <v>900</v>
      </c>
      <c r="B227" s="31" t="s">
        <v>901</v>
      </c>
      <c r="C227" s="31" t="s">
        <v>902</v>
      </c>
      <c r="D227" s="31" t="s">
        <v>903</v>
      </c>
      <c r="E227" s="31" t="s">
        <v>904</v>
      </c>
      <c r="F227" s="31" t="s">
        <v>905</v>
      </c>
      <c r="G227" s="32">
        <v>44993</v>
      </c>
      <c r="H227" s="38">
        <v>3424</v>
      </c>
      <c r="I227" s="39">
        <v>1</v>
      </c>
    </row>
    <row r="228" spans="1:9" x14ac:dyDescent="0.25">
      <c r="A228" s="30" t="s">
        <v>906</v>
      </c>
      <c r="B228" s="31" t="s">
        <v>907</v>
      </c>
      <c r="C228" s="31" t="s">
        <v>908</v>
      </c>
      <c r="D228" s="31" t="s">
        <v>909</v>
      </c>
      <c r="E228" s="31" t="s">
        <v>910</v>
      </c>
      <c r="F228" s="31" t="s">
        <v>911</v>
      </c>
      <c r="G228" s="32">
        <v>45013</v>
      </c>
      <c r="H228" s="38">
        <v>10512</v>
      </c>
      <c r="I228" s="39">
        <v>1</v>
      </c>
    </row>
    <row r="229" spans="1:9" x14ac:dyDescent="0.25">
      <c r="A229" s="30" t="s">
        <v>912</v>
      </c>
      <c r="B229" s="31" t="s">
        <v>913</v>
      </c>
      <c r="C229" s="31" t="s">
        <v>914</v>
      </c>
      <c r="D229" s="31" t="s">
        <v>915</v>
      </c>
      <c r="E229" s="31" t="s">
        <v>916</v>
      </c>
      <c r="F229" s="31" t="s">
        <v>917</v>
      </c>
      <c r="G229" s="32">
        <v>44992</v>
      </c>
      <c r="H229" s="38">
        <v>14000</v>
      </c>
      <c r="I229" s="39">
        <v>1</v>
      </c>
    </row>
    <row r="230" spans="1:9" x14ac:dyDescent="0.25">
      <c r="A230" s="30" t="s">
        <v>918</v>
      </c>
      <c r="B230" s="31" t="s">
        <v>913</v>
      </c>
      <c r="C230" s="31" t="s">
        <v>919</v>
      </c>
      <c r="D230" s="31" t="s">
        <v>920</v>
      </c>
      <c r="E230" s="31" t="s">
        <v>921</v>
      </c>
      <c r="F230" s="31" t="s">
        <v>922</v>
      </c>
      <c r="G230" s="32">
        <v>44991</v>
      </c>
      <c r="H230" s="38">
        <v>49616</v>
      </c>
      <c r="I230" s="39">
        <v>1</v>
      </c>
    </row>
    <row r="231" spans="1:9" x14ac:dyDescent="0.25">
      <c r="A231" s="30" t="s">
        <v>923</v>
      </c>
      <c r="B231" s="31" t="s">
        <v>913</v>
      </c>
      <c r="C231" s="31" t="s">
        <v>924</v>
      </c>
      <c r="D231" s="31" t="s">
        <v>164</v>
      </c>
      <c r="E231" s="31" t="s">
        <v>925</v>
      </c>
      <c r="F231" s="31" t="s">
        <v>926</v>
      </c>
      <c r="G231" s="32">
        <v>44991</v>
      </c>
      <c r="H231" s="38">
        <v>25300</v>
      </c>
      <c r="I231" s="39">
        <v>1</v>
      </c>
    </row>
    <row r="232" spans="1:9" x14ac:dyDescent="0.25">
      <c r="A232" s="30" t="s">
        <v>927</v>
      </c>
      <c r="B232" s="31" t="s">
        <v>913</v>
      </c>
      <c r="C232" s="31" t="s">
        <v>928</v>
      </c>
      <c r="D232" s="31" t="s">
        <v>929</v>
      </c>
      <c r="E232" s="31" t="s">
        <v>930</v>
      </c>
      <c r="F232" s="31" t="s">
        <v>931</v>
      </c>
      <c r="G232" s="32">
        <v>45015</v>
      </c>
      <c r="H232" s="38">
        <v>14950</v>
      </c>
      <c r="I232" s="39">
        <v>1</v>
      </c>
    </row>
    <row r="233" spans="1:9" x14ac:dyDescent="0.25">
      <c r="A233" s="30" t="s">
        <v>932</v>
      </c>
      <c r="B233" s="31" t="s">
        <v>913</v>
      </c>
      <c r="C233" s="31" t="s">
        <v>933</v>
      </c>
      <c r="D233" s="31" t="s">
        <v>164</v>
      </c>
      <c r="E233" s="31" t="s">
        <v>934</v>
      </c>
      <c r="F233" s="31" t="s">
        <v>935</v>
      </c>
      <c r="G233" s="32">
        <v>44999</v>
      </c>
      <c r="H233" s="38">
        <v>10200</v>
      </c>
      <c r="I233" s="39">
        <v>1</v>
      </c>
    </row>
    <row r="234" spans="1:9" x14ac:dyDescent="0.25">
      <c r="A234" s="30" t="s">
        <v>936</v>
      </c>
      <c r="B234" s="31" t="s">
        <v>913</v>
      </c>
      <c r="C234" s="31" t="s">
        <v>937</v>
      </c>
      <c r="D234" s="31" t="s">
        <v>938</v>
      </c>
      <c r="E234" s="31" t="s">
        <v>939</v>
      </c>
      <c r="F234" s="31" t="s">
        <v>940</v>
      </c>
      <c r="G234" s="32">
        <v>44998</v>
      </c>
      <c r="H234" s="38">
        <v>20085</v>
      </c>
      <c r="I234" s="39">
        <v>1</v>
      </c>
    </row>
    <row r="235" spans="1:9" x14ac:dyDescent="0.25">
      <c r="A235" s="30" t="s">
        <v>941</v>
      </c>
      <c r="B235" s="31" t="s">
        <v>913</v>
      </c>
      <c r="C235" s="31" t="s">
        <v>942</v>
      </c>
      <c r="D235" s="31" t="s">
        <v>943</v>
      </c>
      <c r="E235" s="31" t="s">
        <v>944</v>
      </c>
      <c r="F235" s="31" t="s">
        <v>945</v>
      </c>
      <c r="G235" s="32">
        <v>45014</v>
      </c>
      <c r="H235" s="38">
        <v>44500</v>
      </c>
      <c r="I235" s="39">
        <v>1</v>
      </c>
    </row>
    <row r="236" spans="1:9" x14ac:dyDescent="0.25">
      <c r="A236" s="30" t="s">
        <v>946</v>
      </c>
      <c r="B236" s="31" t="s">
        <v>913</v>
      </c>
      <c r="C236" s="31" t="s">
        <v>947</v>
      </c>
      <c r="D236" s="31" t="s">
        <v>948</v>
      </c>
      <c r="E236" s="31" t="s">
        <v>949</v>
      </c>
      <c r="F236" s="31" t="s">
        <v>950</v>
      </c>
      <c r="G236" s="32">
        <v>45014</v>
      </c>
      <c r="H236" s="38">
        <v>71635</v>
      </c>
      <c r="I236" s="39">
        <v>1</v>
      </c>
    </row>
    <row r="237" spans="1:9" x14ac:dyDescent="0.25">
      <c r="A237" s="30" t="s">
        <v>951</v>
      </c>
      <c r="B237" s="31" t="s">
        <v>913</v>
      </c>
      <c r="C237" s="31" t="s">
        <v>952</v>
      </c>
      <c r="D237" s="31" t="s">
        <v>164</v>
      </c>
      <c r="E237" s="31" t="s">
        <v>953</v>
      </c>
      <c r="F237" s="31" t="s">
        <v>954</v>
      </c>
      <c r="G237" s="32">
        <v>44999</v>
      </c>
      <c r="H237" s="38">
        <v>21937</v>
      </c>
      <c r="I237" s="39">
        <v>1</v>
      </c>
    </row>
    <row r="238" spans="1:9" x14ac:dyDescent="0.25">
      <c r="A238" s="30" t="s">
        <v>955</v>
      </c>
      <c r="B238" s="31" t="s">
        <v>913</v>
      </c>
      <c r="C238" s="31" t="s">
        <v>956</v>
      </c>
      <c r="D238" s="31" t="s">
        <v>164</v>
      </c>
      <c r="E238" s="31" t="s">
        <v>957</v>
      </c>
      <c r="F238" s="31" t="s">
        <v>958</v>
      </c>
      <c r="G238" s="32">
        <v>44995</v>
      </c>
      <c r="H238" s="38">
        <v>12500</v>
      </c>
      <c r="I238" s="39">
        <v>1</v>
      </c>
    </row>
    <row r="239" spans="1:9" x14ac:dyDescent="0.25">
      <c r="A239" s="30" t="s">
        <v>959</v>
      </c>
      <c r="B239" s="31" t="s">
        <v>913</v>
      </c>
      <c r="C239" s="31" t="s">
        <v>960</v>
      </c>
      <c r="D239" s="31" t="s">
        <v>961</v>
      </c>
      <c r="E239" s="31" t="s">
        <v>962</v>
      </c>
      <c r="F239" s="31" t="s">
        <v>963</v>
      </c>
      <c r="G239" s="32">
        <v>44994</v>
      </c>
      <c r="H239" s="38">
        <v>6000</v>
      </c>
      <c r="I239" s="39">
        <v>1</v>
      </c>
    </row>
    <row r="240" spans="1:9" x14ac:dyDescent="0.25">
      <c r="A240" s="30" t="s">
        <v>964</v>
      </c>
      <c r="B240" s="31" t="s">
        <v>913</v>
      </c>
      <c r="C240" s="31" t="s">
        <v>965</v>
      </c>
      <c r="D240" s="31" t="s">
        <v>966</v>
      </c>
      <c r="E240" s="31" t="s">
        <v>967</v>
      </c>
      <c r="F240" s="31" t="s">
        <v>968</v>
      </c>
      <c r="G240" s="32">
        <v>44986</v>
      </c>
      <c r="H240" s="38">
        <v>19161</v>
      </c>
      <c r="I240" s="39">
        <v>1</v>
      </c>
    </row>
    <row r="241" spans="1:9" x14ac:dyDescent="0.25">
      <c r="A241" s="30" t="s">
        <v>969</v>
      </c>
      <c r="B241" s="31" t="s">
        <v>913</v>
      </c>
      <c r="C241" s="31" t="s">
        <v>970</v>
      </c>
      <c r="D241" s="31" t="s">
        <v>943</v>
      </c>
      <c r="E241" s="31" t="s">
        <v>971</v>
      </c>
      <c r="F241" s="31" t="s">
        <v>972</v>
      </c>
      <c r="G241" s="32">
        <v>45006</v>
      </c>
      <c r="H241" s="38">
        <v>6400</v>
      </c>
      <c r="I241" s="39">
        <v>1</v>
      </c>
    </row>
    <row r="242" spans="1:9" x14ac:dyDescent="0.25">
      <c r="A242" s="30" t="s">
        <v>973</v>
      </c>
      <c r="B242" s="31" t="s">
        <v>913</v>
      </c>
      <c r="C242" s="31" t="s">
        <v>974</v>
      </c>
      <c r="D242" s="31" t="s">
        <v>975</v>
      </c>
      <c r="E242" s="31" t="s">
        <v>976</v>
      </c>
      <c r="F242" s="31" t="s">
        <v>977</v>
      </c>
      <c r="G242" s="32">
        <v>44995</v>
      </c>
      <c r="H242" s="38">
        <v>31731</v>
      </c>
      <c r="I242" s="39">
        <v>1</v>
      </c>
    </row>
    <row r="243" spans="1:9" x14ac:dyDescent="0.25">
      <c r="A243" s="30" t="s">
        <v>978</v>
      </c>
      <c r="B243" s="31" t="s">
        <v>913</v>
      </c>
      <c r="C243" s="31" t="s">
        <v>979</v>
      </c>
      <c r="D243" s="31" t="s">
        <v>980</v>
      </c>
      <c r="E243" s="31" t="s">
        <v>981</v>
      </c>
      <c r="F243" s="31" t="s">
        <v>982</v>
      </c>
      <c r="G243" s="32">
        <v>45008</v>
      </c>
      <c r="H243" s="38">
        <v>11934</v>
      </c>
      <c r="I243" s="39">
        <v>1</v>
      </c>
    </row>
    <row r="244" spans="1:9" x14ac:dyDescent="0.25">
      <c r="A244" s="30" t="s">
        <v>983</v>
      </c>
      <c r="B244" s="31" t="s">
        <v>913</v>
      </c>
      <c r="C244" s="31" t="s">
        <v>984</v>
      </c>
      <c r="D244" s="31" t="s">
        <v>985</v>
      </c>
      <c r="E244" s="31" t="s">
        <v>986</v>
      </c>
      <c r="F244" s="31" t="s">
        <v>987</v>
      </c>
      <c r="G244" s="32">
        <v>44988</v>
      </c>
      <c r="H244" s="38">
        <v>125717</v>
      </c>
      <c r="I244" s="39">
        <v>1</v>
      </c>
    </row>
    <row r="245" spans="1:9" x14ac:dyDescent="0.25">
      <c r="A245" s="30" t="s">
        <v>988</v>
      </c>
      <c r="B245" s="31" t="s">
        <v>913</v>
      </c>
      <c r="C245" s="31" t="s">
        <v>845</v>
      </c>
      <c r="D245" s="31" t="s">
        <v>920</v>
      </c>
      <c r="E245" s="31" t="s">
        <v>989</v>
      </c>
      <c r="F245" s="31" t="s">
        <v>990</v>
      </c>
      <c r="G245" s="32">
        <v>45015</v>
      </c>
      <c r="H245" s="38">
        <v>10536</v>
      </c>
      <c r="I245" s="39">
        <v>1</v>
      </c>
    </row>
    <row r="246" spans="1:9" x14ac:dyDescent="0.25">
      <c r="A246" s="30" t="s">
        <v>991</v>
      </c>
      <c r="B246" s="31" t="s">
        <v>913</v>
      </c>
      <c r="C246" s="31" t="s">
        <v>992</v>
      </c>
      <c r="D246" s="31" t="s">
        <v>993</v>
      </c>
      <c r="E246" s="31" t="s">
        <v>994</v>
      </c>
      <c r="F246" s="31" t="s">
        <v>995</v>
      </c>
      <c r="G246" s="32">
        <v>45009</v>
      </c>
      <c r="H246" s="38">
        <v>5000</v>
      </c>
      <c r="I246" s="39">
        <v>1</v>
      </c>
    </row>
    <row r="247" spans="1:9" x14ac:dyDescent="0.25">
      <c r="A247" s="30" t="s">
        <v>996</v>
      </c>
      <c r="B247" s="31" t="s">
        <v>913</v>
      </c>
      <c r="C247" s="31" t="s">
        <v>997</v>
      </c>
      <c r="D247" s="31" t="s">
        <v>998</v>
      </c>
      <c r="E247" s="31" t="s">
        <v>999</v>
      </c>
      <c r="F247" s="31" t="s">
        <v>1000</v>
      </c>
      <c r="G247" s="32">
        <v>45000</v>
      </c>
      <c r="H247" s="38">
        <v>14370</v>
      </c>
      <c r="I247" s="39">
        <v>1</v>
      </c>
    </row>
    <row r="248" spans="1:9" x14ac:dyDescent="0.25">
      <c r="A248" s="30" t="s">
        <v>1001</v>
      </c>
      <c r="B248" s="31" t="s">
        <v>913</v>
      </c>
      <c r="C248" s="31" t="s">
        <v>1002</v>
      </c>
      <c r="D248" s="31" t="s">
        <v>1003</v>
      </c>
      <c r="E248" s="31" t="s">
        <v>1004</v>
      </c>
      <c r="F248" s="31" t="s">
        <v>1005</v>
      </c>
      <c r="G248" s="32">
        <v>44995</v>
      </c>
      <c r="H248" s="38">
        <v>35130</v>
      </c>
      <c r="I248" s="39">
        <v>1</v>
      </c>
    </row>
    <row r="249" spans="1:9" x14ac:dyDescent="0.25">
      <c r="A249" s="30" t="s">
        <v>1006</v>
      </c>
      <c r="B249" s="31" t="s">
        <v>913</v>
      </c>
      <c r="C249" s="31" t="s">
        <v>1007</v>
      </c>
      <c r="D249" s="31" t="s">
        <v>1008</v>
      </c>
      <c r="E249" s="31" t="s">
        <v>1009</v>
      </c>
      <c r="F249" s="31" t="s">
        <v>1010</v>
      </c>
      <c r="G249" s="32">
        <v>44988</v>
      </c>
      <c r="H249" s="38">
        <v>28730</v>
      </c>
      <c r="I249" s="39">
        <v>1</v>
      </c>
    </row>
    <row r="250" spans="1:9" x14ac:dyDescent="0.25">
      <c r="A250" s="139" t="s">
        <v>1011</v>
      </c>
      <c r="B250" s="140" t="s">
        <v>913</v>
      </c>
      <c r="C250" s="31" t="s">
        <v>1012</v>
      </c>
      <c r="D250" s="31" t="s">
        <v>1003</v>
      </c>
      <c r="E250" s="31" t="s">
        <v>813</v>
      </c>
      <c r="F250" s="31" t="s">
        <v>814</v>
      </c>
      <c r="G250" s="32">
        <v>44988</v>
      </c>
      <c r="H250" s="38">
        <v>25910</v>
      </c>
      <c r="I250" s="39">
        <v>1</v>
      </c>
    </row>
    <row r="251" spans="1:9" x14ac:dyDescent="0.25">
      <c r="A251" s="30" t="s">
        <v>1013</v>
      </c>
      <c r="B251" s="31" t="s">
        <v>913</v>
      </c>
      <c r="C251" s="31" t="s">
        <v>1014</v>
      </c>
      <c r="D251" s="31" t="s">
        <v>1015</v>
      </c>
      <c r="E251" s="31" t="s">
        <v>1016</v>
      </c>
      <c r="F251" s="31" t="s">
        <v>1017</v>
      </c>
      <c r="G251" s="32">
        <v>45007</v>
      </c>
      <c r="H251" s="38">
        <v>7900</v>
      </c>
      <c r="I251" s="39">
        <v>1</v>
      </c>
    </row>
    <row r="252" spans="1:9" x14ac:dyDescent="0.25">
      <c r="A252" s="30" t="s">
        <v>1018</v>
      </c>
      <c r="B252" s="31" t="s">
        <v>913</v>
      </c>
      <c r="C252" s="31" t="s">
        <v>1019</v>
      </c>
      <c r="D252" s="31" t="s">
        <v>1020</v>
      </c>
      <c r="E252" s="31" t="s">
        <v>1021</v>
      </c>
      <c r="F252" s="31" t="s">
        <v>1022</v>
      </c>
      <c r="G252" s="32">
        <v>45008</v>
      </c>
      <c r="H252" s="38">
        <v>21043</v>
      </c>
      <c r="I252" s="39">
        <v>1</v>
      </c>
    </row>
    <row r="253" spans="1:9" x14ac:dyDescent="0.25">
      <c r="A253" s="30" t="s">
        <v>1023</v>
      </c>
      <c r="B253" s="31" t="s">
        <v>913</v>
      </c>
      <c r="C253" s="31" t="s">
        <v>1024</v>
      </c>
      <c r="D253" s="31" t="s">
        <v>1025</v>
      </c>
      <c r="E253" s="31" t="s">
        <v>1026</v>
      </c>
      <c r="F253" s="31" t="s">
        <v>1027</v>
      </c>
      <c r="G253" s="32">
        <v>45014</v>
      </c>
      <c r="H253" s="38">
        <v>44500</v>
      </c>
      <c r="I253" s="39">
        <v>1</v>
      </c>
    </row>
    <row r="254" spans="1:9" x14ac:dyDescent="0.25">
      <c r="A254" s="30" t="s">
        <v>1028</v>
      </c>
      <c r="B254" s="31" t="s">
        <v>913</v>
      </c>
      <c r="C254" s="31" t="s">
        <v>1029</v>
      </c>
      <c r="D254" s="31" t="s">
        <v>153</v>
      </c>
      <c r="E254" s="31" t="s">
        <v>1030</v>
      </c>
      <c r="F254" s="31" t="s">
        <v>1031</v>
      </c>
      <c r="G254" s="32">
        <v>44994</v>
      </c>
      <c r="H254" s="38">
        <v>10800</v>
      </c>
      <c r="I254" s="39">
        <v>1</v>
      </c>
    </row>
    <row r="255" spans="1:9" x14ac:dyDescent="0.25">
      <c r="A255" s="30" t="s">
        <v>1032</v>
      </c>
      <c r="B255" s="31" t="s">
        <v>913</v>
      </c>
      <c r="C255" s="31" t="s">
        <v>1033</v>
      </c>
      <c r="D255" s="31" t="s">
        <v>1034</v>
      </c>
      <c r="E255" s="31" t="s">
        <v>1035</v>
      </c>
      <c r="F255" s="31" t="s">
        <v>1036</v>
      </c>
      <c r="G255" s="32">
        <v>45002</v>
      </c>
      <c r="H255" s="38">
        <v>146975</v>
      </c>
      <c r="I255" s="39">
        <v>1</v>
      </c>
    </row>
    <row r="256" spans="1:9" x14ac:dyDescent="0.25">
      <c r="A256" s="30" t="s">
        <v>1037</v>
      </c>
      <c r="B256" s="31" t="s">
        <v>913</v>
      </c>
      <c r="C256" s="31" t="s">
        <v>1038</v>
      </c>
      <c r="D256" s="31" t="s">
        <v>1039</v>
      </c>
      <c r="E256" s="31" t="s">
        <v>1040</v>
      </c>
      <c r="F256" s="31" t="s">
        <v>1041</v>
      </c>
      <c r="G256" s="32">
        <v>45012</v>
      </c>
      <c r="H256" s="38">
        <v>13907</v>
      </c>
      <c r="I256" s="39">
        <v>1</v>
      </c>
    </row>
    <row r="257" spans="1:9" x14ac:dyDescent="0.25">
      <c r="A257" s="30" t="s">
        <v>1042</v>
      </c>
      <c r="B257" s="31" t="s">
        <v>913</v>
      </c>
      <c r="C257" s="31" t="s">
        <v>1043</v>
      </c>
      <c r="D257" s="31" t="s">
        <v>1044</v>
      </c>
      <c r="E257" s="31" t="s">
        <v>1045</v>
      </c>
      <c r="F257" s="31" t="s">
        <v>1046</v>
      </c>
      <c r="G257" s="32">
        <v>45013</v>
      </c>
      <c r="H257" s="38">
        <v>16490</v>
      </c>
      <c r="I257" s="39">
        <v>1</v>
      </c>
    </row>
    <row r="258" spans="1:9" x14ac:dyDescent="0.25">
      <c r="A258" s="30" t="s">
        <v>1047</v>
      </c>
      <c r="B258" s="31" t="s">
        <v>913</v>
      </c>
      <c r="C258" s="31" t="s">
        <v>1048</v>
      </c>
      <c r="D258" s="31" t="s">
        <v>1049</v>
      </c>
      <c r="E258" s="31" t="s">
        <v>1050</v>
      </c>
      <c r="F258" s="31" t="s">
        <v>1051</v>
      </c>
      <c r="G258" s="32">
        <v>45015</v>
      </c>
      <c r="H258" s="38">
        <v>17500</v>
      </c>
      <c r="I258" s="39">
        <v>1</v>
      </c>
    </row>
    <row r="259" spans="1:9" x14ac:dyDescent="0.25">
      <c r="A259" s="30" t="s">
        <v>1052</v>
      </c>
      <c r="B259" s="31" t="s">
        <v>913</v>
      </c>
      <c r="C259" s="31" t="s">
        <v>1053</v>
      </c>
      <c r="D259" s="31" t="s">
        <v>1054</v>
      </c>
      <c r="E259" s="31" t="s">
        <v>1055</v>
      </c>
      <c r="F259" s="31" t="s">
        <v>1056</v>
      </c>
      <c r="G259" s="32">
        <v>45006</v>
      </c>
      <c r="H259" s="38">
        <v>13200</v>
      </c>
      <c r="I259" s="39">
        <v>1</v>
      </c>
    </row>
    <row r="260" spans="1:9" x14ac:dyDescent="0.25">
      <c r="A260" s="30" t="s">
        <v>1057</v>
      </c>
      <c r="B260" s="31" t="s">
        <v>913</v>
      </c>
      <c r="C260" s="31" t="s">
        <v>1058</v>
      </c>
      <c r="D260" s="31" t="s">
        <v>920</v>
      </c>
      <c r="E260" s="31" t="s">
        <v>1059</v>
      </c>
      <c r="F260" s="31" t="s">
        <v>1060</v>
      </c>
      <c r="G260" s="32">
        <v>44993</v>
      </c>
      <c r="H260" s="38">
        <v>20250</v>
      </c>
      <c r="I260" s="39">
        <v>1</v>
      </c>
    </row>
    <row r="261" spans="1:9" x14ac:dyDescent="0.25">
      <c r="A261" s="30" t="s">
        <v>1061</v>
      </c>
      <c r="B261" s="31" t="s">
        <v>913</v>
      </c>
      <c r="C261" s="31" t="s">
        <v>1062</v>
      </c>
      <c r="D261" s="31" t="s">
        <v>1063</v>
      </c>
      <c r="E261" s="31" t="s">
        <v>1064</v>
      </c>
      <c r="F261" s="31" t="s">
        <v>1065</v>
      </c>
      <c r="G261" s="32">
        <v>45008</v>
      </c>
      <c r="H261" s="38">
        <v>39693</v>
      </c>
      <c r="I261" s="39">
        <v>1</v>
      </c>
    </row>
    <row r="262" spans="1:9" x14ac:dyDescent="0.25">
      <c r="A262" s="30" t="s">
        <v>1066</v>
      </c>
      <c r="B262" s="31" t="s">
        <v>913</v>
      </c>
      <c r="C262" s="31" t="s">
        <v>1067</v>
      </c>
      <c r="D262" s="31" t="s">
        <v>153</v>
      </c>
      <c r="E262" s="31" t="s">
        <v>1068</v>
      </c>
      <c r="F262" s="31" t="s">
        <v>1069</v>
      </c>
      <c r="G262" s="32">
        <v>45015</v>
      </c>
      <c r="H262" s="38">
        <v>15300</v>
      </c>
      <c r="I262" s="39">
        <v>1</v>
      </c>
    </row>
    <row r="263" spans="1:9" x14ac:dyDescent="0.25">
      <c r="A263" s="30" t="s">
        <v>1070</v>
      </c>
      <c r="B263" s="31" t="s">
        <v>1071</v>
      </c>
      <c r="C263" s="31" t="s">
        <v>1072</v>
      </c>
      <c r="D263" s="31" t="s">
        <v>1073</v>
      </c>
      <c r="E263" s="31" t="s">
        <v>1074</v>
      </c>
      <c r="F263" s="31" t="s">
        <v>1075</v>
      </c>
      <c r="G263" s="32">
        <v>44991</v>
      </c>
      <c r="H263" s="38">
        <v>3600</v>
      </c>
      <c r="I263" s="39">
        <v>1</v>
      </c>
    </row>
    <row r="264" spans="1:9" x14ac:dyDescent="0.25">
      <c r="A264" s="30" t="s">
        <v>1076</v>
      </c>
      <c r="B264" s="31" t="s">
        <v>1071</v>
      </c>
      <c r="C264" s="31" t="s">
        <v>1077</v>
      </c>
      <c r="D264" s="31" t="s">
        <v>1078</v>
      </c>
      <c r="E264" s="31" t="s">
        <v>1079</v>
      </c>
      <c r="F264" s="31" t="s">
        <v>1080</v>
      </c>
      <c r="G264" s="32">
        <v>44986</v>
      </c>
      <c r="H264" s="38">
        <v>4000</v>
      </c>
      <c r="I264" s="39">
        <v>1</v>
      </c>
    </row>
    <row r="265" spans="1:9" x14ac:dyDescent="0.25">
      <c r="A265" s="30" t="s">
        <v>1081</v>
      </c>
      <c r="B265" s="31" t="s">
        <v>1071</v>
      </c>
      <c r="C265" s="31" t="s">
        <v>1082</v>
      </c>
      <c r="D265" s="31" t="s">
        <v>1083</v>
      </c>
      <c r="E265" s="31" t="s">
        <v>1084</v>
      </c>
      <c r="F265" s="31" t="s">
        <v>1085</v>
      </c>
      <c r="G265" s="32">
        <v>44994</v>
      </c>
      <c r="H265" s="38">
        <v>15552</v>
      </c>
      <c r="I265" s="39">
        <v>1</v>
      </c>
    </row>
    <row r="266" spans="1:9" x14ac:dyDescent="0.25">
      <c r="A266" s="30" t="s">
        <v>1086</v>
      </c>
      <c r="B266" s="31" t="s">
        <v>1087</v>
      </c>
      <c r="C266" s="31" t="s">
        <v>1088</v>
      </c>
      <c r="D266" s="31"/>
      <c r="E266" s="31" t="s">
        <v>1089</v>
      </c>
      <c r="F266" s="31" t="s">
        <v>1090</v>
      </c>
      <c r="G266" s="32">
        <v>45000</v>
      </c>
      <c r="H266" s="38">
        <v>2000</v>
      </c>
      <c r="I266" s="39">
        <v>1</v>
      </c>
    </row>
    <row r="267" spans="1:9" x14ac:dyDescent="0.25">
      <c r="A267" s="30" t="s">
        <v>1091</v>
      </c>
      <c r="B267" s="31" t="s">
        <v>1087</v>
      </c>
      <c r="C267" s="31" t="s">
        <v>1092</v>
      </c>
      <c r="D267" s="31" t="s">
        <v>1093</v>
      </c>
      <c r="E267" s="31" t="s">
        <v>1094</v>
      </c>
      <c r="F267" s="31" t="s">
        <v>1095</v>
      </c>
      <c r="G267" s="32">
        <v>44991</v>
      </c>
      <c r="H267" s="38">
        <v>750</v>
      </c>
      <c r="I267" s="39">
        <v>1</v>
      </c>
    </row>
    <row r="268" spans="1:9" x14ac:dyDescent="0.25">
      <c r="A268" s="30" t="s">
        <v>1096</v>
      </c>
      <c r="B268" s="31" t="s">
        <v>1087</v>
      </c>
      <c r="C268" s="31" t="s">
        <v>1097</v>
      </c>
      <c r="D268" s="31" t="s">
        <v>1098</v>
      </c>
      <c r="E268" s="31" t="s">
        <v>704</v>
      </c>
      <c r="F268" s="31" t="s">
        <v>705</v>
      </c>
      <c r="G268" s="32">
        <v>44992</v>
      </c>
      <c r="H268" s="38">
        <v>3860</v>
      </c>
      <c r="I268" s="39">
        <v>1</v>
      </c>
    </row>
    <row r="269" spans="1:9" x14ac:dyDescent="0.25">
      <c r="A269" s="30" t="s">
        <v>1099</v>
      </c>
      <c r="B269" s="31" t="s">
        <v>1100</v>
      </c>
      <c r="C269" s="31" t="s">
        <v>1101</v>
      </c>
      <c r="D269" s="31" t="s">
        <v>1102</v>
      </c>
      <c r="E269" s="31" t="s">
        <v>1103</v>
      </c>
      <c r="F269" s="31" t="s">
        <v>1104</v>
      </c>
      <c r="G269" s="32">
        <v>45015</v>
      </c>
      <c r="H269" s="38">
        <v>2000</v>
      </c>
      <c r="I269" s="39">
        <v>1</v>
      </c>
    </row>
    <row r="270" spans="1:9" x14ac:dyDescent="0.25">
      <c r="A270" s="30" t="s">
        <v>1105</v>
      </c>
      <c r="B270" s="31" t="s">
        <v>1100</v>
      </c>
      <c r="C270" s="31" t="s">
        <v>1106</v>
      </c>
      <c r="D270" s="31" t="s">
        <v>1102</v>
      </c>
      <c r="E270" s="31" t="s">
        <v>1107</v>
      </c>
      <c r="F270" s="31" t="s">
        <v>1108</v>
      </c>
      <c r="G270" s="32">
        <v>44988</v>
      </c>
      <c r="H270" s="38">
        <v>7440</v>
      </c>
      <c r="I270" s="39">
        <v>1</v>
      </c>
    </row>
    <row r="271" spans="1:9" x14ac:dyDescent="0.25">
      <c r="A271" s="30" t="s">
        <v>1109</v>
      </c>
      <c r="B271" s="31" t="s">
        <v>1100</v>
      </c>
      <c r="C271" s="31" t="s">
        <v>1110</v>
      </c>
      <c r="D271" s="31" t="s">
        <v>1111</v>
      </c>
      <c r="E271" s="31" t="s">
        <v>1112</v>
      </c>
      <c r="F271" s="31" t="s">
        <v>1113</v>
      </c>
      <c r="G271" s="32">
        <v>45015</v>
      </c>
      <c r="H271" s="38">
        <v>11250</v>
      </c>
      <c r="I271" s="39">
        <v>1</v>
      </c>
    </row>
    <row r="272" spans="1:9" x14ac:dyDescent="0.25">
      <c r="A272" s="30" t="s">
        <v>1114</v>
      </c>
      <c r="B272" s="31" t="s">
        <v>1100</v>
      </c>
      <c r="C272" s="31" t="s">
        <v>1115</v>
      </c>
      <c r="D272" s="31" t="s">
        <v>1116</v>
      </c>
      <c r="E272" s="31" t="s">
        <v>1117</v>
      </c>
      <c r="F272" s="31" t="s">
        <v>1118</v>
      </c>
      <c r="G272" s="32">
        <v>45008</v>
      </c>
      <c r="H272" s="38">
        <v>8415</v>
      </c>
      <c r="I272" s="39">
        <v>1</v>
      </c>
    </row>
    <row r="273" spans="1:9" x14ac:dyDescent="0.25">
      <c r="A273" s="30" t="s">
        <v>1119</v>
      </c>
      <c r="B273" s="31" t="s">
        <v>1100</v>
      </c>
      <c r="C273" s="31" t="s">
        <v>1120</v>
      </c>
      <c r="D273" s="31" t="s">
        <v>1121</v>
      </c>
      <c r="E273" s="31" t="s">
        <v>1122</v>
      </c>
      <c r="F273" s="31" t="s">
        <v>1123</v>
      </c>
      <c r="G273" s="32">
        <v>45007</v>
      </c>
      <c r="H273" s="38">
        <v>12800</v>
      </c>
      <c r="I273" s="39">
        <v>1</v>
      </c>
    </row>
    <row r="274" spans="1:9" x14ac:dyDescent="0.25">
      <c r="A274" s="30" t="s">
        <v>1124</v>
      </c>
      <c r="B274" s="31" t="s">
        <v>1100</v>
      </c>
      <c r="C274" s="31" t="s">
        <v>1125</v>
      </c>
      <c r="D274" s="31" t="s">
        <v>1126</v>
      </c>
      <c r="E274" s="31" t="s">
        <v>1127</v>
      </c>
      <c r="F274" s="31" t="s">
        <v>1128</v>
      </c>
      <c r="G274" s="32">
        <v>45007</v>
      </c>
      <c r="H274" s="38">
        <v>6800</v>
      </c>
      <c r="I274" s="39">
        <v>1</v>
      </c>
    </row>
    <row r="275" spans="1:9" x14ac:dyDescent="0.25">
      <c r="A275" s="30" t="s">
        <v>1129</v>
      </c>
      <c r="B275" s="31" t="s">
        <v>1100</v>
      </c>
      <c r="C275" s="31" t="s">
        <v>1130</v>
      </c>
      <c r="D275" s="31" t="s">
        <v>1121</v>
      </c>
      <c r="E275" s="31" t="s">
        <v>1131</v>
      </c>
      <c r="F275" s="31" t="s">
        <v>1132</v>
      </c>
      <c r="G275" s="32">
        <v>45007</v>
      </c>
      <c r="H275" s="38">
        <v>10960</v>
      </c>
      <c r="I275" s="39">
        <v>1</v>
      </c>
    </row>
    <row r="276" spans="1:9" x14ac:dyDescent="0.25">
      <c r="A276" s="30" t="s">
        <v>1133</v>
      </c>
      <c r="B276" s="31" t="s">
        <v>1100</v>
      </c>
      <c r="C276" s="31" t="s">
        <v>1134</v>
      </c>
      <c r="D276" s="31" t="s">
        <v>1135</v>
      </c>
      <c r="E276" s="31" t="s">
        <v>1136</v>
      </c>
      <c r="F276" s="31" t="s">
        <v>1137</v>
      </c>
      <c r="G276" s="32">
        <v>44994</v>
      </c>
      <c r="H276" s="38">
        <v>10626</v>
      </c>
      <c r="I276" s="39">
        <v>1</v>
      </c>
    </row>
    <row r="277" spans="1:9" x14ac:dyDescent="0.25">
      <c r="A277" s="30" t="s">
        <v>1138</v>
      </c>
      <c r="B277" s="31" t="s">
        <v>1100</v>
      </c>
      <c r="C277" s="31" t="s">
        <v>1139</v>
      </c>
      <c r="D277" s="31" t="s">
        <v>1140</v>
      </c>
      <c r="E277" s="31" t="s">
        <v>1141</v>
      </c>
      <c r="F277" s="31" t="s">
        <v>1142</v>
      </c>
      <c r="G277" s="32">
        <v>44995</v>
      </c>
      <c r="H277" s="38">
        <v>19650</v>
      </c>
      <c r="I277" s="39">
        <v>1</v>
      </c>
    </row>
    <row r="278" spans="1:9" x14ac:dyDescent="0.25">
      <c r="A278" s="30" t="s">
        <v>1143</v>
      </c>
      <c r="B278" s="31" t="s">
        <v>1100</v>
      </c>
      <c r="C278" s="31" t="s">
        <v>1144</v>
      </c>
      <c r="D278" s="31" t="s">
        <v>1145</v>
      </c>
      <c r="E278" s="31" t="s">
        <v>1146</v>
      </c>
      <c r="F278" s="31" t="s">
        <v>1147</v>
      </c>
      <c r="G278" s="32">
        <v>45006</v>
      </c>
      <c r="H278" s="38">
        <v>4500</v>
      </c>
      <c r="I278" s="39">
        <v>1</v>
      </c>
    </row>
    <row r="279" spans="1:9" x14ac:dyDescent="0.25">
      <c r="A279" s="30" t="s">
        <v>1148</v>
      </c>
      <c r="B279" s="31" t="s">
        <v>1100</v>
      </c>
      <c r="C279" s="31" t="s">
        <v>1149</v>
      </c>
      <c r="D279" s="31" t="s">
        <v>1150</v>
      </c>
      <c r="E279" s="31" t="s">
        <v>1151</v>
      </c>
      <c r="F279" s="31" t="s">
        <v>1152</v>
      </c>
      <c r="G279" s="32">
        <v>44986</v>
      </c>
      <c r="H279" s="38">
        <v>23325</v>
      </c>
      <c r="I279" s="39">
        <v>1</v>
      </c>
    </row>
    <row r="280" spans="1:9" x14ac:dyDescent="0.25">
      <c r="A280" s="30" t="s">
        <v>1153</v>
      </c>
      <c r="B280" s="31" t="s">
        <v>1100</v>
      </c>
      <c r="C280" s="31" t="s">
        <v>1154</v>
      </c>
      <c r="D280" s="31" t="s">
        <v>1155</v>
      </c>
      <c r="E280" s="31" t="s">
        <v>1156</v>
      </c>
      <c r="F280" s="31" t="s">
        <v>1157</v>
      </c>
      <c r="G280" s="32">
        <v>45014</v>
      </c>
      <c r="H280" s="38">
        <v>400</v>
      </c>
      <c r="I280" s="39">
        <v>1</v>
      </c>
    </row>
    <row r="281" spans="1:9" ht="45" x14ac:dyDescent="0.25">
      <c r="A281" s="30" t="s">
        <v>1158</v>
      </c>
      <c r="B281" s="31" t="s">
        <v>1100</v>
      </c>
      <c r="C281" s="31" t="s">
        <v>1159</v>
      </c>
      <c r="D281" s="31" t="s">
        <v>1160</v>
      </c>
      <c r="E281" s="31" t="s">
        <v>1161</v>
      </c>
      <c r="F281" s="31" t="s">
        <v>1162</v>
      </c>
      <c r="G281" s="32">
        <v>45009</v>
      </c>
      <c r="H281" s="38">
        <v>10750</v>
      </c>
      <c r="I281" s="39">
        <v>1</v>
      </c>
    </row>
    <row r="282" spans="1:9" x14ac:dyDescent="0.25">
      <c r="A282" s="30" t="s">
        <v>1163</v>
      </c>
      <c r="B282" s="31" t="s">
        <v>1100</v>
      </c>
      <c r="C282" s="31" t="s">
        <v>1164</v>
      </c>
      <c r="D282" s="31" t="s">
        <v>1165</v>
      </c>
      <c r="E282" s="31" t="s">
        <v>1166</v>
      </c>
      <c r="F282" s="31" t="s">
        <v>1167</v>
      </c>
      <c r="G282" s="32">
        <v>45008</v>
      </c>
      <c r="H282" s="38">
        <v>7100</v>
      </c>
      <c r="I282" s="39">
        <v>1</v>
      </c>
    </row>
    <row r="283" spans="1:9" x14ac:dyDescent="0.25">
      <c r="A283" s="139" t="s">
        <v>1168</v>
      </c>
      <c r="B283" s="140" t="s">
        <v>1100</v>
      </c>
      <c r="C283" s="31" t="s">
        <v>1169</v>
      </c>
      <c r="D283" s="31" t="s">
        <v>1170</v>
      </c>
      <c r="E283" s="31" t="s">
        <v>916</v>
      </c>
      <c r="F283" s="31" t="s">
        <v>917</v>
      </c>
      <c r="G283" s="32">
        <v>44992</v>
      </c>
      <c r="H283" s="38">
        <v>10000</v>
      </c>
      <c r="I283" s="39">
        <v>1</v>
      </c>
    </row>
    <row r="284" spans="1:9" x14ac:dyDescent="0.25">
      <c r="A284" s="30" t="s">
        <v>1171</v>
      </c>
      <c r="B284" s="31" t="s">
        <v>1100</v>
      </c>
      <c r="C284" s="31" t="s">
        <v>1172</v>
      </c>
      <c r="D284" s="31" t="s">
        <v>1173</v>
      </c>
      <c r="E284" s="31" t="s">
        <v>1174</v>
      </c>
      <c r="F284" s="31" t="s">
        <v>1175</v>
      </c>
      <c r="G284" s="32">
        <v>45006</v>
      </c>
      <c r="H284" s="38">
        <v>61070</v>
      </c>
      <c r="I284" s="39">
        <v>1</v>
      </c>
    </row>
    <row r="285" spans="1:9" ht="30" x14ac:dyDescent="0.25">
      <c r="A285" s="30" t="s">
        <v>1176</v>
      </c>
      <c r="B285" s="31" t="s">
        <v>1100</v>
      </c>
      <c r="C285" s="31" t="s">
        <v>1177</v>
      </c>
      <c r="D285" s="31" t="s">
        <v>1178</v>
      </c>
      <c r="E285" s="31" t="s">
        <v>1179</v>
      </c>
      <c r="F285" s="31" t="s">
        <v>1180</v>
      </c>
      <c r="G285" s="32">
        <v>45014</v>
      </c>
      <c r="H285" s="38">
        <v>7856</v>
      </c>
      <c r="I285" s="39">
        <v>1</v>
      </c>
    </row>
    <row r="286" spans="1:9" x14ac:dyDescent="0.25">
      <c r="A286" s="30" t="s">
        <v>1181</v>
      </c>
      <c r="B286" s="31" t="s">
        <v>1182</v>
      </c>
      <c r="C286" s="31" t="s">
        <v>1183</v>
      </c>
      <c r="D286" s="31" t="s">
        <v>1184</v>
      </c>
      <c r="E286" s="31" t="s">
        <v>1185</v>
      </c>
      <c r="F286" s="31" t="s">
        <v>1186</v>
      </c>
      <c r="G286" s="32">
        <v>45008</v>
      </c>
      <c r="H286" s="38">
        <v>1800</v>
      </c>
      <c r="I286" s="39">
        <v>1</v>
      </c>
    </row>
    <row r="287" spans="1:9" x14ac:dyDescent="0.25">
      <c r="A287" s="30" t="s">
        <v>1187</v>
      </c>
      <c r="B287" s="31" t="s">
        <v>1182</v>
      </c>
      <c r="C287" s="31" t="s">
        <v>1188</v>
      </c>
      <c r="D287" s="31" t="s">
        <v>1189</v>
      </c>
      <c r="E287" s="31" t="s">
        <v>1190</v>
      </c>
      <c r="F287" s="31" t="s">
        <v>1191</v>
      </c>
      <c r="G287" s="32">
        <v>45006</v>
      </c>
      <c r="H287" s="38">
        <v>2208</v>
      </c>
      <c r="I287" s="39">
        <v>1</v>
      </c>
    </row>
    <row r="288" spans="1:9" x14ac:dyDescent="0.25">
      <c r="A288" s="30" t="s">
        <v>1192</v>
      </c>
      <c r="B288" s="31" t="s">
        <v>1182</v>
      </c>
      <c r="C288" s="31" t="s">
        <v>1193</v>
      </c>
      <c r="D288" s="31" t="s">
        <v>1194</v>
      </c>
      <c r="E288" s="31" t="s">
        <v>1195</v>
      </c>
      <c r="F288" s="31" t="s">
        <v>1196</v>
      </c>
      <c r="G288" s="32">
        <v>45013</v>
      </c>
      <c r="H288" s="38">
        <v>3374</v>
      </c>
      <c r="I288" s="39">
        <v>1</v>
      </c>
    </row>
    <row r="289" spans="1:9" x14ac:dyDescent="0.25">
      <c r="A289" s="30" t="s">
        <v>1197</v>
      </c>
      <c r="B289" s="31" t="s">
        <v>1182</v>
      </c>
      <c r="C289" s="31" t="s">
        <v>1198</v>
      </c>
      <c r="D289" s="31" t="s">
        <v>1199</v>
      </c>
      <c r="E289" s="31" t="s">
        <v>1200</v>
      </c>
      <c r="F289" s="31" t="s">
        <v>1201</v>
      </c>
      <c r="G289" s="32">
        <v>45013</v>
      </c>
      <c r="H289" s="38">
        <v>1787</v>
      </c>
      <c r="I289" s="39">
        <v>1</v>
      </c>
    </row>
    <row r="290" spans="1:9" x14ac:dyDescent="0.25">
      <c r="A290" s="30" t="s">
        <v>1202</v>
      </c>
      <c r="B290" s="31" t="s">
        <v>1203</v>
      </c>
      <c r="C290" s="31" t="s">
        <v>1204</v>
      </c>
      <c r="D290" s="31" t="s">
        <v>1205</v>
      </c>
      <c r="E290" s="31" t="s">
        <v>1206</v>
      </c>
      <c r="F290" s="31" t="s">
        <v>1207</v>
      </c>
      <c r="G290" s="32">
        <v>45012</v>
      </c>
      <c r="H290" s="38">
        <v>56528</v>
      </c>
      <c r="I290" s="39">
        <v>1</v>
      </c>
    </row>
    <row r="291" spans="1:9" x14ac:dyDescent="0.25">
      <c r="A291" s="30" t="s">
        <v>1208</v>
      </c>
      <c r="B291" s="31" t="s">
        <v>1203</v>
      </c>
      <c r="C291" s="31" t="s">
        <v>1209</v>
      </c>
      <c r="D291" s="31" t="s">
        <v>1210</v>
      </c>
      <c r="E291" s="31" t="s">
        <v>506</v>
      </c>
      <c r="F291" s="31" t="s">
        <v>507</v>
      </c>
      <c r="G291" s="32">
        <v>45006</v>
      </c>
      <c r="H291" s="38">
        <v>1200</v>
      </c>
      <c r="I291" s="39">
        <v>1</v>
      </c>
    </row>
    <row r="292" spans="1:9" x14ac:dyDescent="0.25">
      <c r="A292" s="30" t="s">
        <v>1211</v>
      </c>
      <c r="B292" s="31" t="s">
        <v>1203</v>
      </c>
      <c r="C292" s="31" t="s">
        <v>1212</v>
      </c>
      <c r="D292" s="31" t="s">
        <v>1213</v>
      </c>
      <c r="E292" s="31" t="s">
        <v>1214</v>
      </c>
      <c r="F292" s="31" t="s">
        <v>1215</v>
      </c>
      <c r="G292" s="32">
        <v>45014</v>
      </c>
      <c r="H292" s="38">
        <v>39000</v>
      </c>
      <c r="I292" s="39">
        <v>1</v>
      </c>
    </row>
    <row r="293" spans="1:9" x14ac:dyDescent="0.25">
      <c r="A293" s="30" t="s">
        <v>1216</v>
      </c>
      <c r="B293" s="31" t="s">
        <v>1203</v>
      </c>
      <c r="C293" s="31" t="s">
        <v>1217</v>
      </c>
      <c r="D293" s="31" t="s">
        <v>1218</v>
      </c>
      <c r="E293" s="31" t="s">
        <v>1219</v>
      </c>
      <c r="F293" s="31" t="s">
        <v>1220</v>
      </c>
      <c r="G293" s="32">
        <v>45007</v>
      </c>
      <c r="H293" s="38">
        <v>23614</v>
      </c>
      <c r="I293" s="39">
        <v>1</v>
      </c>
    </row>
    <row r="294" spans="1:9" x14ac:dyDescent="0.25">
      <c r="A294" s="30" t="s">
        <v>1221</v>
      </c>
      <c r="B294" s="140" t="s">
        <v>1203</v>
      </c>
      <c r="C294" s="31" t="s">
        <v>1222</v>
      </c>
      <c r="D294" s="31" t="s">
        <v>1223</v>
      </c>
      <c r="E294" s="31" t="s">
        <v>1224</v>
      </c>
      <c r="F294" s="31" t="s">
        <v>1225</v>
      </c>
      <c r="G294" s="32">
        <v>44995</v>
      </c>
      <c r="H294" s="38">
        <v>51500</v>
      </c>
      <c r="I294" s="39">
        <v>1</v>
      </c>
    </row>
    <row r="295" spans="1:9" x14ac:dyDescent="0.25">
      <c r="A295" s="30" t="s">
        <v>1226</v>
      </c>
      <c r="B295" s="31" t="s">
        <v>1203</v>
      </c>
      <c r="C295" s="31" t="s">
        <v>1227</v>
      </c>
      <c r="D295" s="31" t="s">
        <v>1228</v>
      </c>
      <c r="E295" s="31" t="s">
        <v>1229</v>
      </c>
      <c r="F295" s="31" t="s">
        <v>1230</v>
      </c>
      <c r="G295" s="32">
        <v>45007</v>
      </c>
      <c r="H295" s="38">
        <v>1100</v>
      </c>
      <c r="I295" s="39">
        <v>1</v>
      </c>
    </row>
    <row r="296" spans="1:9" x14ac:dyDescent="0.25">
      <c r="A296" s="30" t="s">
        <v>1231</v>
      </c>
      <c r="B296" s="31" t="s">
        <v>1203</v>
      </c>
      <c r="C296" s="31" t="s">
        <v>1232</v>
      </c>
      <c r="D296" s="31" t="s">
        <v>1233</v>
      </c>
      <c r="E296" s="31" t="s">
        <v>1234</v>
      </c>
      <c r="F296" s="31" t="s">
        <v>1235</v>
      </c>
      <c r="G296" s="32">
        <v>45015</v>
      </c>
      <c r="H296" s="38">
        <v>43683</v>
      </c>
      <c r="I296" s="39">
        <v>1</v>
      </c>
    </row>
    <row r="297" spans="1:9" x14ac:dyDescent="0.25">
      <c r="A297" s="30" t="s">
        <v>1236</v>
      </c>
      <c r="B297" s="31" t="s">
        <v>1203</v>
      </c>
      <c r="C297" s="31" t="s">
        <v>1237</v>
      </c>
      <c r="D297" s="31" t="s">
        <v>1238</v>
      </c>
      <c r="E297" s="31" t="s">
        <v>1239</v>
      </c>
      <c r="F297" s="31" t="s">
        <v>1240</v>
      </c>
      <c r="G297" s="32">
        <v>44991</v>
      </c>
      <c r="H297" s="38">
        <v>12646</v>
      </c>
      <c r="I297" s="39">
        <v>1</v>
      </c>
    </row>
    <row r="298" spans="1:9" x14ac:dyDescent="0.25">
      <c r="A298" s="30" t="s">
        <v>1241</v>
      </c>
      <c r="B298" s="31" t="s">
        <v>1203</v>
      </c>
      <c r="C298" s="31" t="s">
        <v>1242</v>
      </c>
      <c r="D298" s="31" t="s">
        <v>1243</v>
      </c>
      <c r="E298" s="31" t="s">
        <v>1244</v>
      </c>
      <c r="F298" s="31" t="s">
        <v>1245</v>
      </c>
      <c r="G298" s="32">
        <v>44988</v>
      </c>
      <c r="H298" s="38">
        <v>32554</v>
      </c>
      <c r="I298" s="39">
        <v>1</v>
      </c>
    </row>
    <row r="299" spans="1:9" x14ac:dyDescent="0.25">
      <c r="A299" s="30" t="s">
        <v>1246</v>
      </c>
      <c r="B299" s="31" t="s">
        <v>1203</v>
      </c>
      <c r="C299" s="31" t="s">
        <v>1247</v>
      </c>
      <c r="D299" s="31" t="s">
        <v>1248</v>
      </c>
      <c r="E299" s="31" t="s">
        <v>1249</v>
      </c>
      <c r="F299" s="31" t="s">
        <v>1250</v>
      </c>
      <c r="G299" s="32">
        <v>44987</v>
      </c>
      <c r="H299" s="38">
        <v>20000</v>
      </c>
      <c r="I299" s="39">
        <v>1</v>
      </c>
    </row>
    <row r="300" spans="1:9" x14ac:dyDescent="0.25">
      <c r="A300" s="30" t="s">
        <v>1251</v>
      </c>
      <c r="B300" s="31" t="s">
        <v>1203</v>
      </c>
      <c r="C300" s="31" t="s">
        <v>1252</v>
      </c>
      <c r="D300" s="31" t="s">
        <v>1253</v>
      </c>
      <c r="E300" s="31" t="s">
        <v>1254</v>
      </c>
      <c r="F300" s="31" t="s">
        <v>1255</v>
      </c>
      <c r="G300" s="32">
        <v>45007</v>
      </c>
      <c r="H300" s="38">
        <v>11640</v>
      </c>
      <c r="I300" s="39">
        <v>1</v>
      </c>
    </row>
    <row r="301" spans="1:9" x14ac:dyDescent="0.25">
      <c r="A301" s="30" t="s">
        <v>1256</v>
      </c>
      <c r="B301" s="31" t="s">
        <v>1203</v>
      </c>
      <c r="C301" s="31" t="s">
        <v>1257</v>
      </c>
      <c r="D301" s="31" t="s">
        <v>1258</v>
      </c>
      <c r="E301" s="31" t="s">
        <v>1259</v>
      </c>
      <c r="F301" s="31" t="s">
        <v>1260</v>
      </c>
      <c r="G301" s="32">
        <v>45002</v>
      </c>
      <c r="H301" s="38">
        <v>8800</v>
      </c>
      <c r="I301" s="39">
        <v>1</v>
      </c>
    </row>
    <row r="302" spans="1:9" x14ac:dyDescent="0.25">
      <c r="A302" s="30" t="s">
        <v>1261</v>
      </c>
      <c r="B302" s="31" t="s">
        <v>1203</v>
      </c>
      <c r="C302" s="31" t="s">
        <v>1262</v>
      </c>
      <c r="D302" s="31" t="s">
        <v>1263</v>
      </c>
      <c r="E302" s="31" t="s">
        <v>1264</v>
      </c>
      <c r="F302" s="31" t="s">
        <v>1265</v>
      </c>
      <c r="G302" s="32">
        <v>45014</v>
      </c>
      <c r="H302" s="38">
        <v>26850</v>
      </c>
      <c r="I302" s="39">
        <v>1</v>
      </c>
    </row>
    <row r="303" spans="1:9" x14ac:dyDescent="0.25">
      <c r="A303" s="30" t="s">
        <v>1266</v>
      </c>
      <c r="B303" s="140" t="s">
        <v>1203</v>
      </c>
      <c r="C303" s="31" t="s">
        <v>1267</v>
      </c>
      <c r="D303" s="31" t="s">
        <v>1268</v>
      </c>
      <c r="E303" s="31" t="s">
        <v>1269</v>
      </c>
      <c r="F303" s="31" t="s">
        <v>1270</v>
      </c>
      <c r="G303" s="32">
        <v>45014</v>
      </c>
      <c r="H303" s="38">
        <v>17748</v>
      </c>
      <c r="I303" s="39">
        <v>1</v>
      </c>
    </row>
    <row r="304" spans="1:9" x14ac:dyDescent="0.25">
      <c r="A304" s="30" t="s">
        <v>1271</v>
      </c>
      <c r="B304" s="31" t="s">
        <v>1203</v>
      </c>
      <c r="C304" s="31" t="s">
        <v>1272</v>
      </c>
      <c r="D304" s="31" t="s">
        <v>1273</v>
      </c>
      <c r="E304" s="31" t="s">
        <v>1274</v>
      </c>
      <c r="F304" s="31" t="s">
        <v>1275</v>
      </c>
      <c r="G304" s="32">
        <v>45006</v>
      </c>
      <c r="H304" s="38">
        <v>1992</v>
      </c>
      <c r="I304" s="39">
        <v>1</v>
      </c>
    </row>
    <row r="305" spans="1:9" x14ac:dyDescent="0.25">
      <c r="A305" s="30" t="s">
        <v>1276</v>
      </c>
      <c r="B305" s="31" t="s">
        <v>1203</v>
      </c>
      <c r="C305" s="31" t="s">
        <v>1277</v>
      </c>
      <c r="D305" s="31" t="s">
        <v>1278</v>
      </c>
      <c r="E305" s="31" t="s">
        <v>1279</v>
      </c>
      <c r="F305" s="31" t="s">
        <v>1280</v>
      </c>
      <c r="G305" s="32">
        <v>44994</v>
      </c>
      <c r="H305" s="38">
        <v>47800</v>
      </c>
      <c r="I305" s="39">
        <v>1</v>
      </c>
    </row>
    <row r="306" spans="1:9" x14ac:dyDescent="0.25">
      <c r="A306" s="30" t="s">
        <v>1281</v>
      </c>
      <c r="B306" s="31" t="s">
        <v>1203</v>
      </c>
      <c r="C306" s="31" t="s">
        <v>1125</v>
      </c>
      <c r="D306" s="31" t="s">
        <v>1282</v>
      </c>
      <c r="E306" s="31" t="s">
        <v>1127</v>
      </c>
      <c r="F306" s="31" t="s">
        <v>1128</v>
      </c>
      <c r="G306" s="32">
        <v>45007</v>
      </c>
      <c r="H306" s="38">
        <v>6760</v>
      </c>
      <c r="I306" s="39">
        <v>1</v>
      </c>
    </row>
    <row r="307" spans="1:9" x14ac:dyDescent="0.25">
      <c r="A307" s="30" t="s">
        <v>1283</v>
      </c>
      <c r="B307" s="31" t="s">
        <v>1203</v>
      </c>
      <c r="C307" s="31" t="s">
        <v>1284</v>
      </c>
      <c r="D307" s="31" t="s">
        <v>1285</v>
      </c>
      <c r="E307" s="31" t="s">
        <v>1286</v>
      </c>
      <c r="F307" s="31" t="s">
        <v>1287</v>
      </c>
      <c r="G307" s="32">
        <v>45006</v>
      </c>
      <c r="H307" s="38">
        <v>5300</v>
      </c>
      <c r="I307" s="39">
        <v>1</v>
      </c>
    </row>
    <row r="308" spans="1:9" x14ac:dyDescent="0.25">
      <c r="A308" s="30" t="s">
        <v>1288</v>
      </c>
      <c r="B308" s="31" t="s">
        <v>1203</v>
      </c>
      <c r="C308" s="31" t="s">
        <v>1289</v>
      </c>
      <c r="D308" s="31" t="s">
        <v>1290</v>
      </c>
      <c r="E308" s="31" t="s">
        <v>1291</v>
      </c>
      <c r="F308" s="31" t="s">
        <v>1292</v>
      </c>
      <c r="G308" s="32">
        <v>45014</v>
      </c>
      <c r="H308" s="38">
        <v>71181</v>
      </c>
      <c r="I308" s="39">
        <v>1</v>
      </c>
    </row>
    <row r="309" spans="1:9" x14ac:dyDescent="0.25">
      <c r="A309" s="30" t="s">
        <v>1293</v>
      </c>
      <c r="B309" s="31" t="s">
        <v>1203</v>
      </c>
      <c r="C309" s="31" t="s">
        <v>1294</v>
      </c>
      <c r="D309" s="31" t="s">
        <v>1295</v>
      </c>
      <c r="E309" s="31" t="s">
        <v>1296</v>
      </c>
      <c r="F309" s="31" t="s">
        <v>1297</v>
      </c>
      <c r="G309" s="32">
        <v>45007</v>
      </c>
      <c r="H309" s="38">
        <v>16618</v>
      </c>
      <c r="I309" s="39">
        <v>1</v>
      </c>
    </row>
    <row r="310" spans="1:9" x14ac:dyDescent="0.25">
      <c r="A310" s="30" t="s">
        <v>1298</v>
      </c>
      <c r="B310" s="31" t="s">
        <v>1203</v>
      </c>
      <c r="C310" s="31" t="s">
        <v>1299</v>
      </c>
      <c r="D310" s="31" t="s">
        <v>1300</v>
      </c>
      <c r="E310" s="31" t="s">
        <v>1301</v>
      </c>
      <c r="F310" s="31" t="s">
        <v>1302</v>
      </c>
      <c r="G310" s="32">
        <v>44988</v>
      </c>
      <c r="H310" s="38">
        <v>5861</v>
      </c>
      <c r="I310" s="39">
        <v>1</v>
      </c>
    </row>
    <row r="311" spans="1:9" x14ac:dyDescent="0.25">
      <c r="A311" s="30" t="s">
        <v>1303</v>
      </c>
      <c r="B311" s="31" t="s">
        <v>1203</v>
      </c>
      <c r="C311" s="31" t="s">
        <v>1304</v>
      </c>
      <c r="D311" s="31" t="s">
        <v>1305</v>
      </c>
      <c r="E311" s="31" t="s">
        <v>1306</v>
      </c>
      <c r="F311" s="31" t="s">
        <v>1307</v>
      </c>
      <c r="G311" s="32">
        <v>45006</v>
      </c>
      <c r="H311" s="38">
        <v>8800</v>
      </c>
      <c r="I311" s="39">
        <v>1</v>
      </c>
    </row>
    <row r="312" spans="1:9" x14ac:dyDescent="0.25">
      <c r="A312" s="30" t="s">
        <v>1308</v>
      </c>
      <c r="B312" s="31" t="s">
        <v>1203</v>
      </c>
      <c r="C312" s="31" t="s">
        <v>1309</v>
      </c>
      <c r="D312" s="31" t="s">
        <v>1310</v>
      </c>
      <c r="E312" s="31" t="s">
        <v>1311</v>
      </c>
      <c r="F312" s="31" t="s">
        <v>1312</v>
      </c>
      <c r="G312" s="32">
        <v>45006</v>
      </c>
      <c r="H312" s="38">
        <v>10939</v>
      </c>
      <c r="I312" s="39">
        <v>1</v>
      </c>
    </row>
    <row r="313" spans="1:9" x14ac:dyDescent="0.25">
      <c r="A313" s="30" t="s">
        <v>1313</v>
      </c>
      <c r="B313" s="31" t="s">
        <v>1203</v>
      </c>
      <c r="C313" s="31" t="s">
        <v>1097</v>
      </c>
      <c r="D313" s="31" t="s">
        <v>1314</v>
      </c>
      <c r="E313" s="31" t="s">
        <v>704</v>
      </c>
      <c r="F313" s="31" t="s">
        <v>705</v>
      </c>
      <c r="G313" s="32">
        <v>44992</v>
      </c>
      <c r="H313" s="38">
        <v>800</v>
      </c>
      <c r="I313" s="39">
        <v>1</v>
      </c>
    </row>
    <row r="314" spans="1:9" x14ac:dyDescent="0.25">
      <c r="A314" s="30" t="s">
        <v>1315</v>
      </c>
      <c r="B314" s="31" t="s">
        <v>1203</v>
      </c>
      <c r="C314" s="31" t="s">
        <v>1316</v>
      </c>
      <c r="D314" s="31" t="s">
        <v>1317</v>
      </c>
      <c r="E314" s="31" t="s">
        <v>1318</v>
      </c>
      <c r="F314" s="31" t="s">
        <v>1319</v>
      </c>
      <c r="G314" s="32">
        <v>45015</v>
      </c>
      <c r="H314" s="38">
        <v>52691</v>
      </c>
      <c r="I314" s="39">
        <v>1</v>
      </c>
    </row>
    <row r="315" spans="1:9" x14ac:dyDescent="0.25">
      <c r="A315" s="30" t="s">
        <v>1320</v>
      </c>
      <c r="B315" s="31" t="s">
        <v>1203</v>
      </c>
      <c r="C315" s="31" t="s">
        <v>1321</v>
      </c>
      <c r="D315" s="31" t="s">
        <v>1322</v>
      </c>
      <c r="E315" s="31" t="s">
        <v>1323</v>
      </c>
      <c r="F315" s="31" t="s">
        <v>1324</v>
      </c>
      <c r="G315" s="32">
        <v>45007</v>
      </c>
      <c r="H315" s="38">
        <v>2095.56</v>
      </c>
      <c r="I315" s="39">
        <v>1</v>
      </c>
    </row>
    <row r="316" spans="1:9" x14ac:dyDescent="0.25">
      <c r="A316" s="30" t="s">
        <v>1325</v>
      </c>
      <c r="B316" s="31" t="s">
        <v>1203</v>
      </c>
      <c r="C316" s="31" t="s">
        <v>1326</v>
      </c>
      <c r="D316" s="31" t="s">
        <v>1327</v>
      </c>
      <c r="E316" s="31" t="s">
        <v>1328</v>
      </c>
      <c r="F316" s="31" t="s">
        <v>1329</v>
      </c>
      <c r="G316" s="32">
        <v>44994</v>
      </c>
      <c r="H316" s="38">
        <v>9444</v>
      </c>
      <c r="I316" s="39">
        <v>1</v>
      </c>
    </row>
    <row r="317" spans="1:9" ht="30" x14ac:dyDescent="0.25">
      <c r="A317" s="30" t="s">
        <v>1330</v>
      </c>
      <c r="B317" s="31" t="s">
        <v>1203</v>
      </c>
      <c r="C317" s="31" t="s">
        <v>1331</v>
      </c>
      <c r="D317" s="31" t="s">
        <v>1332</v>
      </c>
      <c r="E317" s="31" t="s">
        <v>1333</v>
      </c>
      <c r="F317" s="31" t="s">
        <v>1334</v>
      </c>
      <c r="G317" s="32">
        <v>45007</v>
      </c>
      <c r="H317" s="38">
        <v>8800</v>
      </c>
      <c r="I317" s="39">
        <v>1</v>
      </c>
    </row>
    <row r="318" spans="1:9" x14ac:dyDescent="0.25">
      <c r="A318" s="30" t="s">
        <v>1335</v>
      </c>
      <c r="B318" s="31" t="s">
        <v>1203</v>
      </c>
      <c r="C318" s="31" t="s">
        <v>1336</v>
      </c>
      <c r="D318" s="31" t="s">
        <v>1337</v>
      </c>
      <c r="E318" s="31" t="s">
        <v>1338</v>
      </c>
      <c r="F318" s="31" t="s">
        <v>1339</v>
      </c>
      <c r="G318" s="32">
        <v>44994</v>
      </c>
      <c r="H318" s="38">
        <v>23668</v>
      </c>
      <c r="I318" s="39">
        <v>1</v>
      </c>
    </row>
    <row r="319" spans="1:9" x14ac:dyDescent="0.25">
      <c r="A319" s="30" t="s">
        <v>1340</v>
      </c>
      <c r="B319" s="31" t="s">
        <v>1203</v>
      </c>
      <c r="C319" s="31" t="s">
        <v>1336</v>
      </c>
      <c r="D319" s="31" t="s">
        <v>1341</v>
      </c>
      <c r="E319" s="31" t="s">
        <v>1338</v>
      </c>
      <c r="F319" s="31" t="s">
        <v>1339</v>
      </c>
      <c r="G319" s="32">
        <v>44999</v>
      </c>
      <c r="H319" s="38">
        <v>12900</v>
      </c>
      <c r="I319" s="39">
        <v>1</v>
      </c>
    </row>
    <row r="320" spans="1:9" x14ac:dyDescent="0.25">
      <c r="A320" s="30" t="s">
        <v>1342</v>
      </c>
      <c r="B320" s="140" t="s">
        <v>1203</v>
      </c>
      <c r="C320" s="31" t="s">
        <v>1343</v>
      </c>
      <c r="D320" s="31" t="s">
        <v>1344</v>
      </c>
      <c r="E320" s="31" t="s">
        <v>1345</v>
      </c>
      <c r="F320" s="31" t="s">
        <v>1346</v>
      </c>
      <c r="G320" s="32">
        <v>45001</v>
      </c>
      <c r="H320" s="38">
        <v>17247</v>
      </c>
      <c r="I320" s="39">
        <v>1</v>
      </c>
    </row>
    <row r="321" spans="1:9" x14ac:dyDescent="0.25">
      <c r="A321" s="30" t="s">
        <v>1347</v>
      </c>
      <c r="B321" s="31" t="s">
        <v>1203</v>
      </c>
      <c r="C321" s="31" t="s">
        <v>1348</v>
      </c>
      <c r="D321" s="31" t="s">
        <v>1349</v>
      </c>
      <c r="E321" s="31" t="s">
        <v>1350</v>
      </c>
      <c r="F321" s="31" t="s">
        <v>1351</v>
      </c>
      <c r="G321" s="32">
        <v>45005</v>
      </c>
      <c r="H321" s="38">
        <v>12000</v>
      </c>
      <c r="I321" s="39">
        <v>1</v>
      </c>
    </row>
    <row r="322" spans="1:9" x14ac:dyDescent="0.25">
      <c r="A322" s="30" t="s">
        <v>1352</v>
      </c>
      <c r="B322" s="31" t="s">
        <v>1203</v>
      </c>
      <c r="C322" s="31" t="s">
        <v>585</v>
      </c>
      <c r="D322" s="31" t="s">
        <v>1353</v>
      </c>
      <c r="E322" s="31" t="s">
        <v>1354</v>
      </c>
      <c r="F322" s="31" t="s">
        <v>1355</v>
      </c>
      <c r="G322" s="32">
        <v>45001</v>
      </c>
      <c r="H322" s="38">
        <v>12476</v>
      </c>
      <c r="I322" s="39">
        <v>1</v>
      </c>
    </row>
    <row r="323" spans="1:9" x14ac:dyDescent="0.25">
      <c r="A323" s="30" t="s">
        <v>1356</v>
      </c>
      <c r="B323" s="31" t="s">
        <v>1203</v>
      </c>
      <c r="C323" s="31" t="s">
        <v>1357</v>
      </c>
      <c r="D323" s="31" t="s">
        <v>1358</v>
      </c>
      <c r="E323" s="31" t="s">
        <v>1359</v>
      </c>
      <c r="F323" s="31" t="s">
        <v>1360</v>
      </c>
      <c r="G323" s="32">
        <v>44999</v>
      </c>
      <c r="H323" s="38">
        <v>5830</v>
      </c>
      <c r="I323" s="39">
        <v>1</v>
      </c>
    </row>
    <row r="324" spans="1:9" x14ac:dyDescent="0.25">
      <c r="A324" s="30" t="s">
        <v>1361</v>
      </c>
      <c r="B324" s="31" t="s">
        <v>1203</v>
      </c>
      <c r="C324" s="31" t="s">
        <v>1362</v>
      </c>
      <c r="D324" s="31" t="s">
        <v>1363</v>
      </c>
      <c r="E324" s="31" t="s">
        <v>1364</v>
      </c>
      <c r="F324" s="31" t="s">
        <v>1365</v>
      </c>
      <c r="G324" s="32">
        <v>44987</v>
      </c>
      <c r="H324" s="38">
        <v>3200</v>
      </c>
      <c r="I324" s="39">
        <v>1</v>
      </c>
    </row>
    <row r="325" spans="1:9" x14ac:dyDescent="0.25">
      <c r="A325" s="30" t="s">
        <v>1366</v>
      </c>
      <c r="B325" s="31" t="s">
        <v>1203</v>
      </c>
      <c r="C325" s="31" t="s">
        <v>1367</v>
      </c>
      <c r="D325" s="31" t="s">
        <v>1368</v>
      </c>
      <c r="E325" s="31" t="s">
        <v>1369</v>
      </c>
      <c r="F325" s="31" t="s">
        <v>1370</v>
      </c>
      <c r="G325" s="32">
        <v>45012</v>
      </c>
      <c r="H325" s="38">
        <v>6700</v>
      </c>
      <c r="I325" s="39">
        <v>1</v>
      </c>
    </row>
    <row r="326" spans="1:9" x14ac:dyDescent="0.25">
      <c r="A326" s="30" t="s">
        <v>1371</v>
      </c>
      <c r="B326" s="31" t="s">
        <v>1203</v>
      </c>
      <c r="C326" s="31" t="s">
        <v>1372</v>
      </c>
      <c r="D326" s="31" t="s">
        <v>1373</v>
      </c>
      <c r="E326" s="31" t="s">
        <v>1374</v>
      </c>
      <c r="F326" s="31" t="s">
        <v>1375</v>
      </c>
      <c r="G326" s="32">
        <v>45012</v>
      </c>
      <c r="H326" s="38">
        <v>3100</v>
      </c>
      <c r="I326" s="39">
        <v>1</v>
      </c>
    </row>
    <row r="327" spans="1:9" x14ac:dyDescent="0.25">
      <c r="A327" s="30" t="s">
        <v>1376</v>
      </c>
      <c r="B327" s="31" t="s">
        <v>1203</v>
      </c>
      <c r="C327" s="31" t="s">
        <v>1377</v>
      </c>
      <c r="D327" s="31" t="s">
        <v>1378</v>
      </c>
      <c r="E327" s="31" t="s">
        <v>1379</v>
      </c>
      <c r="F327" s="31" t="s">
        <v>1380</v>
      </c>
      <c r="G327" s="32">
        <v>44988</v>
      </c>
      <c r="H327" s="38">
        <v>12354</v>
      </c>
      <c r="I327" s="39">
        <v>1</v>
      </c>
    </row>
    <row r="328" spans="1:9" x14ac:dyDescent="0.25">
      <c r="A328" s="30" t="s">
        <v>1381</v>
      </c>
      <c r="B328" s="31" t="s">
        <v>1203</v>
      </c>
      <c r="C328" s="31" t="s">
        <v>1382</v>
      </c>
      <c r="D328" s="31" t="s">
        <v>1383</v>
      </c>
      <c r="E328" s="31" t="s">
        <v>1384</v>
      </c>
      <c r="F328" s="31" t="s">
        <v>1385</v>
      </c>
      <c r="G328" s="32">
        <v>45013</v>
      </c>
      <c r="H328" s="38">
        <v>9000</v>
      </c>
      <c r="I328" s="39">
        <v>1</v>
      </c>
    </row>
    <row r="329" spans="1:9" x14ac:dyDescent="0.25">
      <c r="A329" s="30" t="s">
        <v>1386</v>
      </c>
      <c r="B329" s="140" t="s">
        <v>1203</v>
      </c>
      <c r="C329" s="31" t="s">
        <v>1387</v>
      </c>
      <c r="D329" s="31" t="s">
        <v>1388</v>
      </c>
      <c r="E329" s="31" t="s">
        <v>1389</v>
      </c>
      <c r="F329" s="31" t="s">
        <v>1390</v>
      </c>
      <c r="G329" s="32">
        <v>45007</v>
      </c>
      <c r="H329" s="38">
        <v>19400</v>
      </c>
      <c r="I329" s="39">
        <v>1</v>
      </c>
    </row>
    <row r="330" spans="1:9" x14ac:dyDescent="0.25">
      <c r="A330" s="30" t="s">
        <v>1391</v>
      </c>
      <c r="B330" s="31" t="s">
        <v>1203</v>
      </c>
      <c r="C330" s="31" t="s">
        <v>1392</v>
      </c>
      <c r="D330" s="31" t="s">
        <v>1393</v>
      </c>
      <c r="E330" s="31" t="s">
        <v>1394</v>
      </c>
      <c r="F330" s="31" t="s">
        <v>1395</v>
      </c>
      <c r="G330" s="32">
        <v>45007</v>
      </c>
      <c r="H330" s="38">
        <v>9551</v>
      </c>
      <c r="I330" s="39">
        <v>1</v>
      </c>
    </row>
    <row r="331" spans="1:9" ht="15.75" thickBot="1" x14ac:dyDescent="0.3">
      <c r="A331" s="30" t="s">
        <v>1396</v>
      </c>
      <c r="B331" s="31" t="s">
        <v>1203</v>
      </c>
      <c r="C331" s="31" t="s">
        <v>1397</v>
      </c>
      <c r="D331" s="31" t="s">
        <v>1322</v>
      </c>
      <c r="E331" s="31" t="s">
        <v>1398</v>
      </c>
      <c r="F331" s="31" t="s">
        <v>1399</v>
      </c>
      <c r="G331" s="32">
        <v>45002</v>
      </c>
      <c r="H331" s="38">
        <v>16332</v>
      </c>
      <c r="I331" s="39">
        <v>1</v>
      </c>
    </row>
    <row r="332" spans="1:9" ht="15.75" thickBot="1" x14ac:dyDescent="0.3">
      <c r="A332" s="141"/>
      <c r="F332" s="85" t="s">
        <v>1400</v>
      </c>
      <c r="G332" s="86"/>
      <c r="H332" s="143">
        <f>SUM(H157:H331)</f>
        <v>2836280.69</v>
      </c>
      <c r="I332" s="112">
        <f>SUM(I157:I331)</f>
        <v>175</v>
      </c>
    </row>
    <row r="333" spans="1:9" ht="15.75" thickBot="1" x14ac:dyDescent="0.3">
      <c r="F333" s="136"/>
      <c r="G333" s="144"/>
      <c r="H333" s="145"/>
      <c r="I333" s="146"/>
    </row>
    <row r="334" spans="1:9" ht="15.75" thickBot="1" x14ac:dyDescent="0.3">
      <c r="F334" s="110" t="s">
        <v>1401</v>
      </c>
      <c r="G334" s="111"/>
      <c r="H334" s="87">
        <f>SUM(H332,H153,H148,H139)</f>
        <v>6969055.6899999995</v>
      </c>
      <c r="I334" s="88">
        <f>SUM(I332,I153,I148,I139)</f>
        <v>194</v>
      </c>
    </row>
    <row r="335" spans="1:9" ht="15.75" thickBot="1" x14ac:dyDescent="0.3">
      <c r="F335" s="83"/>
      <c r="G335" s="84"/>
      <c r="H335" s="28"/>
      <c r="I335" s="29"/>
    </row>
    <row r="336" spans="1:9" ht="15.75" thickBot="1" x14ac:dyDescent="0.3">
      <c r="F336" s="110" t="s">
        <v>1402</v>
      </c>
      <c r="G336" s="111"/>
      <c r="H336" s="147">
        <f>SUM(H334,H126)</f>
        <v>34363081.350000001</v>
      </c>
      <c r="I336" s="88">
        <f>SUM(I334,I126)</f>
        <v>278</v>
      </c>
    </row>
  </sheetData>
  <mergeCells count="81">
    <mergeCell ref="F332:G332"/>
    <mergeCell ref="F333:G333"/>
    <mergeCell ref="F334:G334"/>
    <mergeCell ref="F336:G336"/>
    <mergeCell ref="F139:G139"/>
    <mergeCell ref="F148:G148"/>
    <mergeCell ref="F153:G153"/>
    <mergeCell ref="F154:G154"/>
    <mergeCell ref="F155:G155"/>
    <mergeCell ref="F156:G156"/>
    <mergeCell ref="I68:I71"/>
    <mergeCell ref="F100:G100"/>
    <mergeCell ref="F102:G102"/>
    <mergeCell ref="F124:G124"/>
    <mergeCell ref="F126:G126"/>
    <mergeCell ref="A128:B128"/>
    <mergeCell ref="A68:A71"/>
    <mergeCell ref="B68:B71"/>
    <mergeCell ref="C68:C71"/>
    <mergeCell ref="D68:D71"/>
    <mergeCell ref="G68:G71"/>
    <mergeCell ref="H68:H71"/>
    <mergeCell ref="I60:I63"/>
    <mergeCell ref="A64:A67"/>
    <mergeCell ref="B64:B67"/>
    <mergeCell ref="C64:C67"/>
    <mergeCell ref="D64:D67"/>
    <mergeCell ref="G64:G67"/>
    <mergeCell ref="H64:H67"/>
    <mergeCell ref="I64:I67"/>
    <mergeCell ref="A60:A63"/>
    <mergeCell ref="B60:B63"/>
    <mergeCell ref="C60:C63"/>
    <mergeCell ref="D60:D63"/>
    <mergeCell ref="G60:G63"/>
    <mergeCell ref="H60:H63"/>
    <mergeCell ref="I47:I50"/>
    <mergeCell ref="A51:A54"/>
    <mergeCell ref="B51:B54"/>
    <mergeCell ref="C51:C54"/>
    <mergeCell ref="D51:D54"/>
    <mergeCell ref="G51:G54"/>
    <mergeCell ref="H51:H54"/>
    <mergeCell ref="I51:I54"/>
    <mergeCell ref="A47:A50"/>
    <mergeCell ref="B47:B50"/>
    <mergeCell ref="C47:C50"/>
    <mergeCell ref="D47:D50"/>
    <mergeCell ref="G47:G50"/>
    <mergeCell ref="H47:H50"/>
    <mergeCell ref="I40:I43"/>
    <mergeCell ref="A44:A46"/>
    <mergeCell ref="B44:B46"/>
    <mergeCell ref="C44:C46"/>
    <mergeCell ref="D44:D46"/>
    <mergeCell ref="G44:G46"/>
    <mergeCell ref="H44:H46"/>
    <mergeCell ref="I44:I46"/>
    <mergeCell ref="A40:A43"/>
    <mergeCell ref="B40:B43"/>
    <mergeCell ref="C40:C43"/>
    <mergeCell ref="D40:D43"/>
    <mergeCell ref="G40:G43"/>
    <mergeCell ref="H40:H43"/>
    <mergeCell ref="H20:H22"/>
    <mergeCell ref="I20:I22"/>
    <mergeCell ref="A36:A39"/>
    <mergeCell ref="B36:B39"/>
    <mergeCell ref="C36:C39"/>
    <mergeCell ref="D36:D39"/>
    <mergeCell ref="G36:G39"/>
    <mergeCell ref="H36:H39"/>
    <mergeCell ref="I36:I39"/>
    <mergeCell ref="A2:B2"/>
    <mergeCell ref="F5:G5"/>
    <mergeCell ref="F11:G11"/>
    <mergeCell ref="A20:A22"/>
    <mergeCell ref="B20:B22"/>
    <mergeCell ref="C20:C22"/>
    <mergeCell ref="D20:D22"/>
    <mergeCell ref="G20:G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Complete Monthly Report</vt:lpstr>
    </vt:vector>
  </TitlesOfParts>
  <Company>VOP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 Izguerra</dc:creator>
  <cp:lastModifiedBy>Allison Izguerra</cp:lastModifiedBy>
  <dcterms:created xsi:type="dcterms:W3CDTF">2023-04-26T14:03:55Z</dcterms:created>
  <dcterms:modified xsi:type="dcterms:W3CDTF">2023-04-26T14:07:16Z</dcterms:modified>
</cp:coreProperties>
</file>