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onthly_Report\Development Services\2023\7. July\"/>
    </mc:Choice>
  </mc:AlternateContent>
  <bookViews>
    <workbookView xWindow="0" yWindow="0" windowWidth="28800" windowHeight="1233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1" i="1" l="1"/>
  <c r="I369" i="1"/>
  <c r="I371" i="1" s="1"/>
  <c r="H369" i="1"/>
  <c r="I165" i="1"/>
  <c r="H165" i="1"/>
  <c r="I162" i="1"/>
  <c r="H162" i="1"/>
  <c r="I159" i="1"/>
  <c r="H159" i="1"/>
  <c r="I147" i="1"/>
  <c r="H147" i="1"/>
  <c r="I129" i="1"/>
  <c r="I131" i="1" s="1"/>
  <c r="H129" i="1"/>
  <c r="H131" i="1" s="1"/>
  <c r="I115" i="1"/>
  <c r="H115" i="1"/>
  <c r="I112" i="1"/>
  <c r="H112" i="1"/>
  <c r="I13" i="1"/>
  <c r="H13" i="1"/>
  <c r="I5" i="1"/>
  <c r="H5" i="1"/>
  <c r="H373" i="1" l="1"/>
  <c r="I373" i="1"/>
</calcChain>
</file>

<file path=xl/sharedStrings.xml><?xml version="1.0" encoding="utf-8"?>
<sst xmlns="http://schemas.openxmlformats.org/spreadsheetml/2006/main" count="1893" uniqueCount="1535">
  <si>
    <t>Permit</t>
  </si>
  <si>
    <t>Classification</t>
  </si>
  <si>
    <t>Name</t>
  </si>
  <si>
    <t>Work Description</t>
  </si>
  <si>
    <t>Parcel</t>
  </si>
  <si>
    <t>Address</t>
  </si>
  <si>
    <t>Issue</t>
  </si>
  <si>
    <t>Valuation</t>
  </si>
  <si>
    <t xml:space="preserve"># of permits </t>
  </si>
  <si>
    <t>COMMERCIAL PERMITS</t>
  </si>
  <si>
    <t>BP-23-01266</t>
  </si>
  <si>
    <t>Commercial New Construction</t>
  </si>
  <si>
    <t>VOP - Centennial Park West Concert Venue</t>
  </si>
  <si>
    <t>This project includes site clearing, earthwork, concrete and concrete paving, asphalt paving, masonry, metals, wood/plastics/composites, thermal and moisture protection, openings, finishes, specialties, equipment, furnishings, plumbing, heating, ventilation, air-conditioning, electrical, communications, electronic safety and security, exterior improvements, landscaping, fencing, and utilities all in support of the construction of a concert stage with supporting band suite (band rooms, restrooms, showers, hospitality suite, manager?s office, electrical and storage room), audience lawn and ADA seating, vendor, sponsor and VIP pads, sound mixing station, paths, a service yard and loading dock.</t>
  </si>
  <si>
    <t>27-17-401-007-0000-000-159150</t>
  </si>
  <si>
    <t>15609 PARK STATION BOULEVARD Park</t>
  </si>
  <si>
    <t>TOTAL COMMERCIAL NEW CONSTRUCTION</t>
  </si>
  <si>
    <t>BP-23-01801</t>
  </si>
  <si>
    <t>Commercial Alteration/Remodel - Existing Tenant</t>
  </si>
  <si>
    <t>Walgreens - WWP</t>
  </si>
  <si>
    <t>Ceiling tile, paint, front registers, gondola builds, flooring replacement</t>
  </si>
  <si>
    <t>27-09-220-056-0000-052-5429</t>
  </si>
  <si>
    <t>14680 LAGRANGE ROAD</t>
  </si>
  <si>
    <t>BP-23-01258</t>
  </si>
  <si>
    <t>The Home Depot Center IL, LLC - Landlord Work</t>
  </si>
  <si>
    <t>Vanilla Box for Future Tenant: We will separate approx. 2,430sf of open space previously used as a banquet room from the vacant restaurant space and add one unisex employee-only restroom.</t>
  </si>
  <si>
    <t>27-13-402-018-0000-000-20920</t>
  </si>
  <si>
    <t>7240 159TH STREET</t>
  </si>
  <si>
    <t>BP-22-02872</t>
  </si>
  <si>
    <t>Commercial Alteration/Remodel - New Tenant</t>
  </si>
  <si>
    <t>Napa Auto Parts (inside Pep Boys)</t>
  </si>
  <si>
    <t>interior remodel in a new tenant space</t>
  </si>
  <si>
    <t>27-22-100-013-0000-999-172210</t>
  </si>
  <si>
    <t>15909 LAGRANGE ROAD</t>
  </si>
  <si>
    <t>BP-23-00277</t>
  </si>
  <si>
    <t>Commercial Alteration/Remodel W/Food - Existing</t>
  </si>
  <si>
    <t>Mo's 1 Chinese Kitchen</t>
  </si>
  <si>
    <t>interior renovation of existing bathroom, replace ceiling, lights, fixtures, dining chairs at an existing restaurant in a 1 story masonry building</t>
  </si>
  <si>
    <t>27-15-400-010-0000-000-9777</t>
  </si>
  <si>
    <t>9200 159TH STREET</t>
  </si>
  <si>
    <t>BP-23-00128</t>
  </si>
  <si>
    <t>Commercial Alteration/Remodel W/Food - New Tenant</t>
  </si>
  <si>
    <t>Ultimate Gaming Xperience LLC - Interior Remodel</t>
  </si>
  <si>
    <t>Build  partition walls for gaming hubs. Install 32 extra outlets to accommodate future activity. Install 3 tub sink in kitchen area. Install urinal.</t>
  </si>
  <si>
    <t>27-15-301-022-0000-057-159740</t>
  </si>
  <si>
    <t>15653 94TH AVENUE</t>
  </si>
  <si>
    <t>BP-23-00240</t>
  </si>
  <si>
    <t>Tropical Smoothie Cafe</t>
  </si>
  <si>
    <t>Interior Tenant Build-Out with new finishes for a Commercial Restaurant, "Tropical Smoothie Cafe" (No exterior or civil work to be done)</t>
  </si>
  <si>
    <t>27-09-401-035-0000-000-14246</t>
  </si>
  <si>
    <t>14904 LAGRANGE ROAD</t>
  </si>
  <si>
    <t>TOTAL COMMERCIAL REMODELS</t>
  </si>
  <si>
    <t>BP-23-01506</t>
  </si>
  <si>
    <t>Commercial Electrical Permit</t>
  </si>
  <si>
    <t>Signature Barn</t>
  </si>
  <si>
    <t>Add lighting at the back of the building.</t>
  </si>
  <si>
    <t>27-10-201-023-0000-999-171690</t>
  </si>
  <si>
    <t>8831 143RD STREET</t>
  </si>
  <si>
    <t>BP-23-01745</t>
  </si>
  <si>
    <t>Commercial Exterior Building Work/Facade</t>
  </si>
  <si>
    <t>Brook Hills HOA</t>
  </si>
  <si>
    <t>Install new siding, soffit, fascia, and gutters.</t>
  </si>
  <si>
    <t>27-30-414-053-0000-007-8587</t>
  </si>
  <si>
    <t>17320 BROOK CROSSING COURT</t>
  </si>
  <si>
    <t>27-30-414-052-0000-007-8586</t>
  </si>
  <si>
    <t>17322 BROOK CROSSING COURT</t>
  </si>
  <si>
    <t>27-30-414-051-0000-007-8585</t>
  </si>
  <si>
    <t>17324 BROOK CROSSING COURT</t>
  </si>
  <si>
    <t>27-30-414-050-0000-007-8584</t>
  </si>
  <si>
    <t>17326 BROOK CROSSING COURT</t>
  </si>
  <si>
    <t>27-30-414-049-0000-007-8583</t>
  </si>
  <si>
    <t>17328 BROOK CROSSING COURT</t>
  </si>
  <si>
    <t>27-30-414-048-0000-007-8582</t>
  </si>
  <si>
    <t>17330 BROOK CROSSING COURT</t>
  </si>
  <si>
    <t>BP-23-01746</t>
  </si>
  <si>
    <t>27-30-417-021-0000-007-24110</t>
  </si>
  <si>
    <t>17386 BROOK CROSSING LANE</t>
  </si>
  <si>
    <t>27-30-417-020-0000-007-23080</t>
  </si>
  <si>
    <t>17388 BROOK CROSSING LANE</t>
  </si>
  <si>
    <t>27-30-417-019-0000-007-17150</t>
  </si>
  <si>
    <t>17390 BROOK CROSSING LANE</t>
  </si>
  <si>
    <t>27-30-417-018-0000-007-18680</t>
  </si>
  <si>
    <t>17392 BROOK CROSSING LANE</t>
  </si>
  <si>
    <t>27-30-417-005-0000-007-24120</t>
  </si>
  <si>
    <t>17394 BROOK CROSSING LANE</t>
  </si>
  <si>
    <t>27-30-417-004-0000-007-24130</t>
  </si>
  <si>
    <t>17396 BROOK CROSSING LANE</t>
  </si>
  <si>
    <t>BP-23-01509</t>
  </si>
  <si>
    <t>8801 W 143RD St Holdings LLC</t>
  </si>
  <si>
    <t>remove and replace roof top deck with stairs</t>
  </si>
  <si>
    <t>27-10-201-023-0000-999-172030</t>
  </si>
  <si>
    <t>8817 143RD STREET</t>
  </si>
  <si>
    <t>BP-23-01839</t>
  </si>
  <si>
    <t>Commercial Flat Roof</t>
  </si>
  <si>
    <t>Woods of Golf View Condominiums</t>
  </si>
  <si>
    <t>Replace flat roof of 18 unit building.</t>
  </si>
  <si>
    <t>27-13-316-008-0000-031-52120</t>
  </si>
  <si>
    <t>7831 157TH STREET METER</t>
  </si>
  <si>
    <t>BP-23-01592</t>
  </si>
  <si>
    <t>Commercial Flatwork</t>
  </si>
  <si>
    <t>Catalina Villas HOA</t>
  </si>
  <si>
    <t>Replace concrete gutters on 74th Court, 74th Avenue, and 152nd Street, and driveway membrane replacement at 7344 &amp; 7340 152nd.</t>
  </si>
  <si>
    <t>27-13-201-029-1078-013-12545</t>
  </si>
  <si>
    <t>7344 152ND STREET</t>
  </si>
  <si>
    <t>27-13-201-029-1077-013-12546</t>
  </si>
  <si>
    <t>7340 152ND STREET</t>
  </si>
  <si>
    <t>27-13-201-029-1076-013-12547</t>
  </si>
  <si>
    <t>7336 152ND STREET</t>
  </si>
  <si>
    <t>27-13-201-029-1075-013-12548</t>
  </si>
  <si>
    <t xml:space="preserve">7332 152ND STREET </t>
  </si>
  <si>
    <t>27-13-201-029-1074-013-12549</t>
  </si>
  <si>
    <t>7328 152ND STREET</t>
  </si>
  <si>
    <t>27-13-201-029-1073-013-12550</t>
  </si>
  <si>
    <t>7324 152ND STREET</t>
  </si>
  <si>
    <t>27-13-201-029-1072-013-12551</t>
  </si>
  <si>
    <t xml:space="preserve">7320 152ND STREET </t>
  </si>
  <si>
    <t>27-13-201-029-1071-013-12552</t>
  </si>
  <si>
    <t xml:space="preserve">7316 152ND STREET </t>
  </si>
  <si>
    <t>27-13-201-029-1070-013-12553</t>
  </si>
  <si>
    <t>7312 152ND STREET</t>
  </si>
  <si>
    <t>27-13-201-029-1062-013-9467</t>
  </si>
  <si>
    <t xml:space="preserve">7317 152ND STREET </t>
  </si>
  <si>
    <t>27-13-201-029-1061-013-9468</t>
  </si>
  <si>
    <t xml:space="preserve">7321 152ND STREET </t>
  </si>
  <si>
    <t>27-13-201-029-1060-013-9469</t>
  </si>
  <si>
    <t>7325 152ND STREET</t>
  </si>
  <si>
    <t>27-13-201-029-1059-013-9470</t>
  </si>
  <si>
    <t xml:space="preserve">7329 152ND STREET </t>
  </si>
  <si>
    <t>27-13-201-029-1058-013-9471</t>
  </si>
  <si>
    <t xml:space="preserve">15214 74TH AVENUE </t>
  </si>
  <si>
    <t>27-13-201-029-1057-013-9472</t>
  </si>
  <si>
    <t>15218 74TH AVENUE</t>
  </si>
  <si>
    <t>27-13-201-029-1056-013-9473</t>
  </si>
  <si>
    <t xml:space="preserve">15222 74TH AVENUE </t>
  </si>
  <si>
    <t>27-13-201-029-1055-013-9474</t>
  </si>
  <si>
    <t xml:space="preserve">15226 74TH AVENUE </t>
  </si>
  <si>
    <t>27-13-201-029-1054-013-9475</t>
  </si>
  <si>
    <t>15230 74TH AVENUE</t>
  </si>
  <si>
    <t>27-13-201-029-1053-013-9476</t>
  </si>
  <si>
    <t>15234 74TH AVENUE</t>
  </si>
  <si>
    <t>27-13-201-029-1051-013-12451</t>
  </si>
  <si>
    <t>15217 74TH COURT</t>
  </si>
  <si>
    <t>27-13-201-029-1049-013-12449</t>
  </si>
  <si>
    <t xml:space="preserve">15225 74TH COURT </t>
  </si>
  <si>
    <t>27-13-201-029-1047-013-12447</t>
  </si>
  <si>
    <t>15233 74TH COURT</t>
  </si>
  <si>
    <t>BP-23-01775</t>
  </si>
  <si>
    <t>The Fidelity Group, Ltd. - Trader Joe's Loading Dock Concrete Pad
Landlord Work / Landlord Is Gc</t>
  </si>
  <si>
    <t>remove / replace / repair loading dock pad concrete
patch asphalt by entry way</t>
  </si>
  <si>
    <t>27-09-401-035-0000-000-15900</t>
  </si>
  <si>
    <t>14924 LAGRANGE ROAD</t>
  </si>
  <si>
    <t>BP-23-01784</t>
  </si>
  <si>
    <t>Charleton Place Condo</t>
  </si>
  <si>
    <t>Replace 140 lF of curb and 175 square feet of sidewalk.</t>
  </si>
  <si>
    <t>27-21-405-019-0000-132-58410</t>
  </si>
  <si>
    <t>9730 KOCH COURT</t>
  </si>
  <si>
    <t>BP-23-01777</t>
  </si>
  <si>
    <t>Eagle Ridge</t>
  </si>
  <si>
    <t>Replace sections of concrete that are cracked in middle of common driveways.</t>
  </si>
  <si>
    <t>27-32-400-027-1045-025-8478</t>
  </si>
  <si>
    <t>18223 MONTANA COURT</t>
  </si>
  <si>
    <t>27-32-400-027-1044-025-8477</t>
  </si>
  <si>
    <t>18227 MONTANA COURT</t>
  </si>
  <si>
    <t>27-32-400-027-1043-025-8476</t>
  </si>
  <si>
    <t>18231 MONTANA COURT</t>
  </si>
  <si>
    <t>27-32-400-027-1042-025-8475</t>
  </si>
  <si>
    <t>18235 MONTANA COURT</t>
  </si>
  <si>
    <t>27-32-400-027-1041-025-8474</t>
  </si>
  <si>
    <t>18248 MONTANA COURT</t>
  </si>
  <si>
    <t>27-32-400-027-1040-025-8473</t>
  </si>
  <si>
    <t xml:space="preserve">18246 MONTANA COURT </t>
  </si>
  <si>
    <t>27-32-400-027-1038-025-8471</t>
  </si>
  <si>
    <t xml:space="preserve">18240 MONTANA COURT </t>
  </si>
  <si>
    <t>27-32-400-027-1037-025-8470</t>
  </si>
  <si>
    <t xml:space="preserve">18236 MONTANA COURT </t>
  </si>
  <si>
    <t>27-32-400-027-1036-025-8469</t>
  </si>
  <si>
    <t>18232 MONTANA COURT</t>
  </si>
  <si>
    <t>27-32-400-027-1035-025-8468</t>
  </si>
  <si>
    <t>18228 MONTANA COURT</t>
  </si>
  <si>
    <t>27-32-400-027-1034-025-8467</t>
  </si>
  <si>
    <t>18224 MONTANA COURT</t>
  </si>
  <si>
    <t>27-32-400-027-1033-025-8466</t>
  </si>
  <si>
    <t>18225 MICHIGAN COURT</t>
  </si>
  <si>
    <t>27-32-400-027-1032-025-8465</t>
  </si>
  <si>
    <t>18229 MICHIGAN COURT</t>
  </si>
  <si>
    <t>27-32-400-027-1031-025-8464</t>
  </si>
  <si>
    <t>18233 MICHIGAN COURT</t>
  </si>
  <si>
    <t>27-32-400-027-1030-025-8463</t>
  </si>
  <si>
    <t xml:space="preserve">18241 MICHIGAN COURT </t>
  </si>
  <si>
    <t>27-32-400-027-1029-025-8462</t>
  </si>
  <si>
    <t>18245 MICHIGAN COURT</t>
  </si>
  <si>
    <t>27-32-400-027-1028-025-8461</t>
  </si>
  <si>
    <t xml:space="preserve">18247 MICHIGAN COURT </t>
  </si>
  <si>
    <t>BP-23-01700</t>
  </si>
  <si>
    <t>Commercial Low Voltage</t>
  </si>
  <si>
    <t>Premier Suburban Medical Group / Silver Cross Hospital -</t>
  </si>
  <si>
    <t>Install hold up button, readers motion sensors and cameras</t>
  </si>
  <si>
    <t>27-27-100-015-0000-999-171850</t>
  </si>
  <si>
    <t>17047 LAGRANGE ROAD</t>
  </si>
  <si>
    <t>BP-23-00349-01</t>
  </si>
  <si>
    <t>The Lovesac Company</t>
  </si>
  <si>
    <t>Low voltage data cabling</t>
  </si>
  <si>
    <t>27-15-100-054-0000-120150</t>
  </si>
  <si>
    <t>15111 LAGRANGE ROAD</t>
  </si>
  <si>
    <t>BP-23-01927</t>
  </si>
  <si>
    <t>Commercial Mechanical Replacement</t>
  </si>
  <si>
    <t>Cooper's Hawk</t>
  </si>
  <si>
    <t>Replace unit #8 with exact type of unit size, weight, and electrical. Same equipment manufacturer.</t>
  </si>
  <si>
    <t>27-13-401-041-0000-014-123060</t>
  </si>
  <si>
    <t>15690 HARLEM AVENUE</t>
  </si>
  <si>
    <t>BP-23-01849</t>
  </si>
  <si>
    <t>Pet Supplies Plus</t>
  </si>
  <si>
    <t>Replace 1 RTU. York 10 ton with economizer.</t>
  </si>
  <si>
    <t>27-15-302-015-0000-000-136460</t>
  </si>
  <si>
    <t>9430 159TH STREET</t>
  </si>
  <si>
    <t>BP-23-01922</t>
  </si>
  <si>
    <t>Olive Garden</t>
  </si>
  <si>
    <t>Replace 10 ton RTU.</t>
  </si>
  <si>
    <t>27-15-100-057-0000--102740</t>
  </si>
  <si>
    <t>15215 LAGRANGE ROAD</t>
  </si>
  <si>
    <t>BP-23-00369-03</t>
  </si>
  <si>
    <t>Kharis Properties - WWP</t>
  </si>
  <si>
    <t>install new supply ducts</t>
  </si>
  <si>
    <t>09-06-201-006-0000-93570</t>
  </si>
  <si>
    <t>11411 183RD PLACE #G</t>
  </si>
  <si>
    <t>BP-23-01567</t>
  </si>
  <si>
    <t>Commercial Miscellaneous</t>
  </si>
  <si>
    <t>Centennial Park Restroom Building</t>
  </si>
  <si>
    <t>Relocate precast restroom building from Centennial Park West to Centennial Park by boat launch.</t>
  </si>
  <si>
    <t>27-16-300-002-0000-999-82700</t>
  </si>
  <si>
    <t>15600 WEST AVENUE SKATE</t>
  </si>
  <si>
    <t>BP-23-01660</t>
  </si>
  <si>
    <t>Commercial Parking Lot</t>
  </si>
  <si>
    <t>Hooter's of Orland Park</t>
  </si>
  <si>
    <t>Parking lot repairs: 809 square feet of milling &amp; paving and restripe entire lot.</t>
  </si>
  <si>
    <t>27-16-201-015-0000-000-2207</t>
  </si>
  <si>
    <t>15300 LAGRANGE ROAD</t>
  </si>
  <si>
    <t>BP-23-01649</t>
  </si>
  <si>
    <t>Yasini Jewlers</t>
  </si>
  <si>
    <t>Mill and pave 4250 square feet of asphalt</t>
  </si>
  <si>
    <t>27-10-300-025-0000-058-13775</t>
  </si>
  <si>
    <t>30 ORLAND SQUARE DRIVE</t>
  </si>
  <si>
    <t>BP-23-01556</t>
  </si>
  <si>
    <t>Northwest Partners</t>
  </si>
  <si>
    <t>Patching in parking lot.</t>
  </si>
  <si>
    <t>23-34-402-011-0000-000-20490</t>
  </si>
  <si>
    <t>13433 SOUTHWEST HIGHWAY</t>
  </si>
  <si>
    <t>BP-23-01603</t>
  </si>
  <si>
    <t>Park Hill Commons - New Parking Lot</t>
  </si>
  <si>
    <t>adding new parking lot</t>
  </si>
  <si>
    <t>27-15-400-015-0000-000-78940</t>
  </si>
  <si>
    <t>9010 159TH STREET</t>
  </si>
  <si>
    <t>BP-23-01611</t>
  </si>
  <si>
    <t>Main Street Village West Association</t>
  </si>
  <si>
    <t>Replac3e 2602 square feet of asphalt, sealcoat whole lot, restripe to current configuration.</t>
  </si>
  <si>
    <t>27-21-202-012-0000-118620</t>
  </si>
  <si>
    <t>16154 LAGRANGE ROAD</t>
  </si>
  <si>
    <t>BP-23-01798</t>
  </si>
  <si>
    <t>Orland Park Business Center</t>
  </si>
  <si>
    <t>Replace 2000 square feet asphalt and restripe to current configuration.</t>
  </si>
  <si>
    <t>09-06-203-037-0000-118-104410</t>
  </si>
  <si>
    <t>11532 183RD PLACE METER</t>
  </si>
  <si>
    <t>BP-23-01708</t>
  </si>
  <si>
    <t>Palos Health</t>
  </si>
  <si>
    <t>Replace 1015 square feet of concrete, crackfill, sealcoat, stripe 171312 square feet of asphalt. Restripe to current configuration.</t>
  </si>
  <si>
    <t>27-16-103-005-0000-052-083965</t>
  </si>
  <si>
    <t>15300 WEST AVENUE</t>
  </si>
  <si>
    <t>BP-23-01673</t>
  </si>
  <si>
    <t>Commercial Plumbing</t>
  </si>
  <si>
    <t>Bluff Pointe Lot 51</t>
  </si>
  <si>
    <t>Install b-box with 1.5" water service tap; run 1.5" copper line to 1.5" meter with RPZ at building.</t>
  </si>
  <si>
    <t>27-30-201-021-0000-000-156430</t>
  </si>
  <si>
    <t>17068 FOXTAIL DR Unit 51</t>
  </si>
  <si>
    <t>BP-23-01665</t>
  </si>
  <si>
    <t>Subway</t>
  </si>
  <si>
    <t>Install new water supply to new backflow device, new shut off valve, and new thermostatic mixing valve.</t>
  </si>
  <si>
    <t>27-10-100-053-0000-000-113930</t>
  </si>
  <si>
    <t>14657 LAGRANGE ROAD</t>
  </si>
  <si>
    <t>BP-23-01489-01</t>
  </si>
  <si>
    <t>Legend Nails</t>
  </si>
  <si>
    <t>replace T &amp; P valve for water heater - plumbing repair per RP</t>
  </si>
  <si>
    <t>27-15-400-010-0000-9782</t>
  </si>
  <si>
    <t>9188 159TH STREET</t>
  </si>
  <si>
    <t>BP-23-00369-04</t>
  </si>
  <si>
    <t>Kharis Properties - Unit G
see below</t>
  </si>
  <si>
    <t>New water heater installed in 2021 without permit, not up to code, not inspected</t>
  </si>
  <si>
    <t>BP-23-01692</t>
  </si>
  <si>
    <t>Watland Inc</t>
  </si>
  <si>
    <t>Replace 4" RPZ</t>
  </si>
  <si>
    <t>28-18-100-048-0000-014-9199</t>
  </si>
  <si>
    <t>15412 70TH COURT</t>
  </si>
  <si>
    <t>BP-22-03161-01</t>
  </si>
  <si>
    <t>One Goal Animal Foundation</t>
  </si>
  <si>
    <t>Install mixing valve under lavatory sink in bathroom.</t>
  </si>
  <si>
    <t>27-30-400-019-0000-000-77090</t>
  </si>
  <si>
    <t>11310 SOUTHWEST HIGHWAY</t>
  </si>
  <si>
    <t>BP-23-01857</t>
  </si>
  <si>
    <t>Our Boys Inc Dba El Famous Burrito</t>
  </si>
  <si>
    <t>cap off soap dispenser on faucet of 3 compartment sink</t>
  </si>
  <si>
    <t>27-09-220-039-0000-000-20180</t>
  </si>
  <si>
    <t>14494 LAGRANGE ROAD</t>
  </si>
  <si>
    <t>BP-23-01739</t>
  </si>
  <si>
    <t>Commercial Roof</t>
  </si>
  <si>
    <t>Treetop Biterrace</t>
  </si>
  <si>
    <t>Tear off and replace the roof.</t>
  </si>
  <si>
    <t>27-16-210-030-1005-086-130950</t>
  </si>
  <si>
    <t>15343 TREETOP DRIVE #3A</t>
  </si>
  <si>
    <t>BP-23-01544</t>
  </si>
  <si>
    <t>Elevator/Escalator</t>
  </si>
  <si>
    <t>Consultants in Cardiology &amp; Electrophysiology</t>
  </si>
  <si>
    <t>install new elevator</t>
  </si>
  <si>
    <t>27-10-300-031-0000-058-13781</t>
  </si>
  <si>
    <t>43 ORLAND SQUARE DRIVE</t>
  </si>
  <si>
    <t>BP-23-01815</t>
  </si>
  <si>
    <t>SILVER CROSS MOB ELEVATOR</t>
  </si>
  <si>
    <t>NEW ELEVATOR IN NEW SILVER CROSS MEDICAL BUILDING</t>
  </si>
  <si>
    <t>BP-23-01651</t>
  </si>
  <si>
    <t>Event/Tent/Canopy</t>
  </si>
  <si>
    <t>Veterans Liberty Run</t>
  </si>
  <si>
    <t>July 3rd, 2023 5pm-9pm</t>
  </si>
  <si>
    <t>27-17-201-015-0000-000-48010</t>
  </si>
  <si>
    <t>10401 153RD STREET</t>
  </si>
  <si>
    <t>BP-23-01637</t>
  </si>
  <si>
    <t>Orland Park Crossing Outdoor Drive-in Bingo</t>
  </si>
  <si>
    <t>July 11, July 18, July 25, August 1, August 8, 2023 6pm-8pm</t>
  </si>
  <si>
    <t>27-03-300-016-1001-211-113720</t>
  </si>
  <si>
    <t>14225 95TH AVENUE #400B</t>
  </si>
  <si>
    <t>BP-23-01743</t>
  </si>
  <si>
    <t>JEM Med Spa - Summer Gathering</t>
  </si>
  <si>
    <t>July 17, 2023 4 pm - 7 pm</t>
  </si>
  <si>
    <t>27-19-201-023-0000-000-115350</t>
  </si>
  <si>
    <t>11219 159TH STREET</t>
  </si>
  <si>
    <t>BP-23-01577</t>
  </si>
  <si>
    <t>Fire Alarm</t>
  </si>
  <si>
    <t>VOP PUBLIC WORKS SALT BUILDING</t>
  </si>
  <si>
    <t>Replace fire alarm control panel</t>
  </si>
  <si>
    <t>27-16-401-010-0000-999-29250</t>
  </si>
  <si>
    <t>15655 RAVINIA AVENUE</t>
  </si>
  <si>
    <t>BP-22-03035-03</t>
  </si>
  <si>
    <t>Silver Cross MOB</t>
  </si>
  <si>
    <t>Installation of Fire Alarm for core and shell</t>
  </si>
  <si>
    <t>BP-23-00349-02</t>
  </si>
  <si>
    <t>Installation of Fire Alarm</t>
  </si>
  <si>
    <t>BP-23-00320-02</t>
  </si>
  <si>
    <t>Man's Best Friend, Inc. Dba Dogtopia</t>
  </si>
  <si>
    <t>27-31-401-022-0000-156-114720</t>
  </si>
  <si>
    <t>18030 WOLF ROAD</t>
  </si>
  <si>
    <t>BP-21-03660-02</t>
  </si>
  <si>
    <t>Fire Sprinkler Permit</t>
  </si>
  <si>
    <t>Essence Salon</t>
  </si>
  <si>
    <t>Installation of 40 Fire Sprinkler Heads</t>
  </si>
  <si>
    <t>27-09-401-042-0000-000-2898</t>
  </si>
  <si>
    <t>14724 LAGRANGE ROAD</t>
  </si>
  <si>
    <t>BP-22-02872-01</t>
  </si>
  <si>
    <t>Napa Auto Parts</t>
  </si>
  <si>
    <t>Installation of sprinkler in existing space</t>
  </si>
  <si>
    <t>BP-23-01712</t>
  </si>
  <si>
    <t>Signs</t>
  </si>
  <si>
    <t>Appliance Surplus Sign</t>
  </si>
  <si>
    <t>West facing wall sign</t>
  </si>
  <si>
    <t>27-15-301-019-0000-057-113920</t>
  </si>
  <si>
    <t>15605 94TH AVENUE</t>
  </si>
  <si>
    <t>BP-23-01653</t>
  </si>
  <si>
    <t>Metro East Townhomes - Model Home Sign</t>
  </si>
  <si>
    <t>Temporary model home sign from July 17, 2023-December 31, 2024.</t>
  </si>
  <si>
    <t>27-03-301-033-0000--137980</t>
  </si>
  <si>
    <t>9300 143RD STREET</t>
  </si>
  <si>
    <t>BP-23-01623</t>
  </si>
  <si>
    <t>Crash Champions - Signs</t>
  </si>
  <si>
    <t>Sign 1 - Wall sign</t>
  </si>
  <si>
    <t>27-20-407-003-0000-99820</t>
  </si>
  <si>
    <t>10714 163RD PLACE</t>
  </si>
  <si>
    <t>BP-23-01842</t>
  </si>
  <si>
    <t>Village of Orland Park Sign</t>
  </si>
  <si>
    <t>Ground sign west facing of Will County Road and 179th Street</t>
  </si>
  <si>
    <t>27-31-302-042-0000-096-37500</t>
  </si>
  <si>
    <t>11904 CORMOY LANE</t>
  </si>
  <si>
    <t>BP-23-01696</t>
  </si>
  <si>
    <t>Super Star Cuts Sign</t>
  </si>
  <si>
    <t>Wall sign</t>
  </si>
  <si>
    <t>27-13-402-018-0000-014-20900</t>
  </si>
  <si>
    <t>15820 HARLEM AVENUE</t>
  </si>
  <si>
    <t>BP-23-01526</t>
  </si>
  <si>
    <t>PGA Tour Superstore - Tenant Panel Sign</t>
  </si>
  <si>
    <t>27-09-401-027-0000-000-46210</t>
  </si>
  <si>
    <t>14830 LAGRANGE ROAD</t>
  </si>
  <si>
    <t>BP-23-01095</t>
  </si>
  <si>
    <t>Wireless Facility/Tele Tower</t>
  </si>
  <si>
    <t>T-Mobile Tower</t>
  </si>
  <si>
    <t>Replacement of antennas and support equipment.</t>
  </si>
  <si>
    <t>27-03-100-037-0000-91400</t>
  </si>
  <si>
    <t>13911 SOUTHWEST HIGHWAY</t>
  </si>
  <si>
    <t>TOTAL COMMERCIAL MISC.</t>
  </si>
  <si>
    <t>BP-23-01639</t>
  </si>
  <si>
    <t>Demolition Accessory Structure</t>
  </si>
  <si>
    <t>VOP Centennial Park West</t>
  </si>
  <si>
    <t>Disconnect electric and plumbing service of existing precast restroom.</t>
  </si>
  <si>
    <t>TOTAL COMMERCIAL DEMO</t>
  </si>
  <si>
    <t>BP-23-01570</t>
  </si>
  <si>
    <t>Commercial Occupancy-No Work</t>
  </si>
  <si>
    <t>Wind Creek IL LLC Dba Wind Creek Chicago Southland - Suite 200</t>
  </si>
  <si>
    <t>no work</t>
  </si>
  <si>
    <t>27-15-101-011-0000-057-135410</t>
  </si>
  <si>
    <t>15255 94TH AVENUE #200</t>
  </si>
  <si>
    <t>BP-23-01710</t>
  </si>
  <si>
    <t>Beyond Physical Therapy</t>
  </si>
  <si>
    <t>27-05-402-021-0000-214-151450</t>
  </si>
  <si>
    <t>10730 143RD STREET 31</t>
  </si>
  <si>
    <t>BP-23-01571</t>
  </si>
  <si>
    <t>Wind Creek IL LLC Dba Wind Creek Chicago Southland - Suite 111</t>
  </si>
  <si>
    <t>27-15-101-011-0000-057-153520</t>
  </si>
  <si>
    <t>15255 94TH AVENUE #111</t>
  </si>
  <si>
    <t>BP-23-01485</t>
  </si>
  <si>
    <t>Unvreal VR Lounge LLC</t>
  </si>
  <si>
    <t>no work
03-30-2023 zoning previously approved/pd for - BP-23-00425</t>
  </si>
  <si>
    <t>27-15-304-003-0000-000-157990</t>
  </si>
  <si>
    <t>15561 94TH AVENUE</t>
  </si>
  <si>
    <t>BP-23-01675</t>
  </si>
  <si>
    <t>Skyntology Med Spa LLC - Studio 10 MOVING
(inside Studio Sixty Two - Suites 9-10)</t>
  </si>
  <si>
    <t>no work - moving from studio 8 to 10</t>
  </si>
  <si>
    <t>27-14-300-006-1009-000-129470</t>
  </si>
  <si>
    <t>8600 159TH STREET  STE 9</t>
  </si>
  <si>
    <t>BP-23-01312</t>
  </si>
  <si>
    <t>Orland Park Jewelry, Inc. DBA Brilliant Gems Lab Grown Diamonds</t>
  </si>
  <si>
    <t>27-10-300-032-1002-058-129640</t>
  </si>
  <si>
    <t>31 ORLAND SQUARE DRIVE B</t>
  </si>
  <si>
    <t>BP-23-01523</t>
  </si>
  <si>
    <t>Verizon Wireless Kiosk Inside Costco (change of Owner)</t>
  </si>
  <si>
    <t>no work - change of owner</t>
  </si>
  <si>
    <t>27-21-200-007-0000-000-115230</t>
  </si>
  <si>
    <t>9915 159TH STREET</t>
  </si>
  <si>
    <t>BP-23-01658</t>
  </si>
  <si>
    <t>Platinum Cheer Association Dba PCA</t>
  </si>
  <si>
    <t>BP-23-01895</t>
  </si>
  <si>
    <t>Superior Healthcare Staffing</t>
  </si>
  <si>
    <t>No work, Supplemental nurse staffing agency, providing hospitals with nurse and CNA staff.</t>
  </si>
  <si>
    <t>27-15-200-003-0000-057-19340</t>
  </si>
  <si>
    <t>9185 151ST STREET</t>
  </si>
  <si>
    <t>BP-23-01747</t>
  </si>
  <si>
    <t>Tint To U Glass Tinting Inc. Dba Tint To U - Owner Change</t>
  </si>
  <si>
    <t>28-18-309-007-0000-014-216</t>
  </si>
  <si>
    <t>15516 70TH COURT</t>
  </si>
  <si>
    <t>BP-23-01880</t>
  </si>
  <si>
    <t>Pink Angels Home Caregivers Inc.-Moving From 64 OSD</t>
  </si>
  <si>
    <t>No Work, office for home care provider</t>
  </si>
  <si>
    <t>27-09-215-040-1001-000-5418</t>
  </si>
  <si>
    <t>14340 LAGRANGE ROAD O-1</t>
  </si>
  <si>
    <t>BP-23-01667</t>
  </si>
  <si>
    <t>Bai &amp; Kay Partnership Dba Day by Day Solutions - Suites 8 &amp; 9</t>
  </si>
  <si>
    <t>No Work - Suites 8 &amp; 9</t>
  </si>
  <si>
    <t>27-10-100-092-1008-035-14245</t>
  </si>
  <si>
    <t>14604 JOHN HUMPHREY DRIVE</t>
  </si>
  <si>
    <t>TOTAL COMMERCIAL OCCUPANCY ONLY</t>
  </si>
  <si>
    <t>TOTAL ALL COMMERCIAL</t>
  </si>
  <si>
    <t>RESIDENTIAL PERMITS</t>
  </si>
  <si>
    <t>BP-21-02718</t>
  </si>
  <si>
    <t>Residential New Construction Bluff Pointe</t>
  </si>
  <si>
    <t>McNaughton Development - Bluff Point Townhomes Building D Unit 14</t>
  </si>
  <si>
    <t>New Construction Townhome 4 unit Building</t>
  </si>
  <si>
    <t>27-30-201-021-0000-000-159260</t>
  </si>
  <si>
    <t>17030 CLOVER DR</t>
  </si>
  <si>
    <t>BP-22-02400</t>
  </si>
  <si>
    <t>McNaughton Development 
Bluff Pointe Townhomes Building K Unit45</t>
  </si>
  <si>
    <t>Construction of New Residential Townhome</t>
  </si>
  <si>
    <t>27-30-201-021-0000-999-171990</t>
  </si>
  <si>
    <t>17048 FOXTAIL DR Unit 45</t>
  </si>
  <si>
    <t>BP-23-01081</t>
  </si>
  <si>
    <t>Residential New Construction Generic</t>
  </si>
  <si>
    <t>Metro East Unit 601 (Clark)</t>
  </si>
  <si>
    <t>New townhome construction.</t>
  </si>
  <si>
    <t>27-03-301-033-0000-999-171460</t>
  </si>
  <si>
    <t>9258 HARLOWE LN</t>
  </si>
  <si>
    <t>BP-23-01082</t>
  </si>
  <si>
    <t>Metro East Unit 602 (Belmont)</t>
  </si>
  <si>
    <t>27-03-301-033-0000-999-171470</t>
  </si>
  <si>
    <t>9256 HARLOWE LN</t>
  </si>
  <si>
    <t>BP-23-01083</t>
  </si>
  <si>
    <t>Metro East Unit 603 (Clark)</t>
  </si>
  <si>
    <t>27-03-301-033-0000-999-171480</t>
  </si>
  <si>
    <t>9254 HARLOWE LN</t>
  </si>
  <si>
    <t>BP-23-01084</t>
  </si>
  <si>
    <t>Metro East Unit 604 (Belmont)</t>
  </si>
  <si>
    <t>27-03-301-033-0000-999-171490</t>
  </si>
  <si>
    <t>9252 HARLOWE LN</t>
  </si>
  <si>
    <t>BP-23-01085</t>
  </si>
  <si>
    <t>Metro East Unit 605 (Foster)</t>
  </si>
  <si>
    <t>27-03-301-033-0000-999-171500</t>
  </si>
  <si>
    <t>9250 HARLOWE LN</t>
  </si>
  <si>
    <t>BP-23-01416</t>
  </si>
  <si>
    <t>Metro East 501 (Clark)</t>
  </si>
  <si>
    <t>27-03-301-033-0000-999-171510</t>
  </si>
  <si>
    <t>9220 HARLOWE LN</t>
  </si>
  <si>
    <t>BP-23-01417</t>
  </si>
  <si>
    <t>Metro East 502 (Belmont)</t>
  </si>
  <si>
    <t>27-03-301-033-0000-999-171520</t>
  </si>
  <si>
    <t>9222 HARLOWE LN</t>
  </si>
  <si>
    <t>BP-23-01418</t>
  </si>
  <si>
    <t>Metro East 503 (Clark)</t>
  </si>
  <si>
    <t>27-03-301-033-0000-999-171530</t>
  </si>
  <si>
    <t>9224 HARLOWE LN</t>
  </si>
  <si>
    <t>BP-23-01419</t>
  </si>
  <si>
    <t>Metro East 504 (Belmont)</t>
  </si>
  <si>
    <t>27-03-301-033-0000-999-171540</t>
  </si>
  <si>
    <t>9226 HARLOWE LN</t>
  </si>
  <si>
    <t>BP-23-01420</t>
  </si>
  <si>
    <t>Metro East 505 (Foster)</t>
  </si>
  <si>
    <t>27-03-301-033-0000-999-171550</t>
  </si>
  <si>
    <t>9228 HARLOWE LN</t>
  </si>
  <si>
    <t>TOTAL RESIDENTIAL NEW</t>
  </si>
  <si>
    <t>BP-23-01458</t>
  </si>
  <si>
    <t>Residential Addition</t>
  </si>
  <si>
    <t>Dholakia Residence</t>
  </si>
  <si>
    <t>Addition to expand bedroom</t>
  </si>
  <si>
    <t>27-18-104-033-0000-002-12809</t>
  </si>
  <si>
    <t>15251 TIMBER RIDGE COURT</t>
  </si>
  <si>
    <t>BP-23-01796</t>
  </si>
  <si>
    <t>Residential Remodel/Repair Permits</t>
  </si>
  <si>
    <t>Hynes Residence</t>
  </si>
  <si>
    <t>Kitchen remodel. Electric, plumbing, and mechanical.</t>
  </si>
  <si>
    <t>23-34-309-011-0000-200-114340</t>
  </si>
  <si>
    <t>9315 DUNMORE DRIVE</t>
  </si>
  <si>
    <t>BP-23-01493</t>
  </si>
  <si>
    <t>Paul Residence</t>
  </si>
  <si>
    <t>Remodel of home, kitchen cabinets, appliances, flooring. Master bath fixtures, flooring, make bigger. Additional wall moving.</t>
  </si>
  <si>
    <t>27-14-103-081-0000-085-8016</t>
  </si>
  <si>
    <t>8550 WHEELER DRIVE</t>
  </si>
  <si>
    <t>BP-23-01884</t>
  </si>
  <si>
    <t>Nemeh Residence</t>
  </si>
  <si>
    <t>Windows &amp; doors, 9 exterior light fixtures, replacing interior bulbs with LEDs, flooring, painting, trim.</t>
  </si>
  <si>
    <t>27-08-404-002-0000-023-16070</t>
  </si>
  <si>
    <t>10602 WILDFLOWER ROAD</t>
  </si>
  <si>
    <t>BP-23-01793</t>
  </si>
  <si>
    <t>Steinbach Residence</t>
  </si>
  <si>
    <t>Water damage repairs. New electric fixtures, plumbing, vents, hoods, insulation, drywall, flooring. No architectural changes.</t>
  </si>
  <si>
    <t>27-29-107-002-0000-045-25910</t>
  </si>
  <si>
    <t>16847 SUSAN LANE</t>
  </si>
  <si>
    <t>BP-23-01631</t>
  </si>
  <si>
    <t>WWP - McEnery Residence</t>
  </si>
  <si>
    <t>Basement remodel, replace cabinets, flooring, light fixtures, plumbing, drop ceiling.</t>
  </si>
  <si>
    <t>27-29-313-001-0000-171-87400</t>
  </si>
  <si>
    <t>17112 POINTE DRIVE</t>
  </si>
  <si>
    <t>BP-23-01865</t>
  </si>
  <si>
    <t>Hurd Residence</t>
  </si>
  <si>
    <t>Kitchen remodel: new paint, and floors through house.</t>
  </si>
  <si>
    <t>27-15-105-044-0000-057-2469</t>
  </si>
  <si>
    <t>15336 REGENT DRIVE</t>
  </si>
  <si>
    <t>BP-23-01669</t>
  </si>
  <si>
    <t>Grah Residence</t>
  </si>
  <si>
    <t>Replace sill plate, band board blocking, floor joist sistering, mold treatment, install dehumidifier, exterior drainage install.</t>
  </si>
  <si>
    <t>27-09-118-012-0000-052-14155</t>
  </si>
  <si>
    <t>14352 OAKLEY AVENUE</t>
  </si>
  <si>
    <t>BP-23-01672</t>
  </si>
  <si>
    <t>Mangan Residence</t>
  </si>
  <si>
    <t>Kitchen Remodel</t>
  </si>
  <si>
    <t>27-09-308-017-0000-052-7491</t>
  </si>
  <si>
    <t>14949 HIGHLAND AVENUE</t>
  </si>
  <si>
    <t>BP-23-01073</t>
  </si>
  <si>
    <t>McCague Residence</t>
  </si>
  <si>
    <t>Master bathroom upgrade.</t>
  </si>
  <si>
    <t>27-31-101-007-0000-007-12044</t>
  </si>
  <si>
    <t>11834 BROOK HILL COURT</t>
  </si>
  <si>
    <t>TOTAL RESIDENTIAL REMODEL/ADDITIONS</t>
  </si>
  <si>
    <t>BP-23-01518</t>
  </si>
  <si>
    <t>Swimming Pool, In-Ground</t>
  </si>
  <si>
    <t>Burke Residence</t>
  </si>
  <si>
    <t>Install 16'x35' freeform fiberglass in ground pool with permeable paver patio.</t>
  </si>
  <si>
    <t>27-06-205-009-0000-234-150070</t>
  </si>
  <si>
    <t>11452 GREYSTONE DRIVE</t>
  </si>
  <si>
    <t>TOTAL IN GROUND SWIMMING POOLS</t>
  </si>
  <si>
    <t>BP-23-01552</t>
  </si>
  <si>
    <t>Demolition (Entire Building)</t>
  </si>
  <si>
    <t>Westview Builders</t>
  </si>
  <si>
    <t>Demolish house and garage</t>
  </si>
  <si>
    <t>27-09-217-013-0000-052-5512</t>
  </si>
  <si>
    <t>9887 145TH STREET</t>
  </si>
  <si>
    <t>TOTAL RESIDENTIAL DEMO's</t>
  </si>
  <si>
    <t>BP-23-01802</t>
  </si>
  <si>
    <t>Deck Repair (Decking, Rails)</t>
  </si>
  <si>
    <t>Skas Residence</t>
  </si>
  <si>
    <t>Replace deck boards. Not touching the structure of the deck.</t>
  </si>
  <si>
    <t>27-06-315-004-0000-047-89200</t>
  </si>
  <si>
    <t>13940 LONG RUN DRIVE</t>
  </si>
  <si>
    <t>BP-23-01498</t>
  </si>
  <si>
    <t>Decks</t>
  </si>
  <si>
    <t>Loritz Residence</t>
  </si>
  <si>
    <t>Build deck.</t>
  </si>
  <si>
    <t>27-02-308-052-0000-091-391</t>
  </si>
  <si>
    <t>13947 84TH AVENUE</t>
  </si>
  <si>
    <t>BP-23-01353</t>
  </si>
  <si>
    <t>Boshardt Residence</t>
  </si>
  <si>
    <t>Replace decking on existing frame and expand deck. New deck area 14'x3'</t>
  </si>
  <si>
    <t>27-29-424-015-0000-197-144340</t>
  </si>
  <si>
    <t>10672 DEER TRAIL COURT</t>
  </si>
  <si>
    <t>BP-23-01609</t>
  </si>
  <si>
    <t>Abdallah Residence</t>
  </si>
  <si>
    <t>Construct a pool deck.</t>
  </si>
  <si>
    <t>27-29-117-009-0000-216-116320</t>
  </si>
  <si>
    <t>10933 ELEANOR LANE</t>
  </si>
  <si>
    <t>BP-23-01265</t>
  </si>
  <si>
    <t>Koerner Residence</t>
  </si>
  <si>
    <t>Construct 12'x10' deck of treated wood.</t>
  </si>
  <si>
    <t>23-34-307-009-0000-200-106810</t>
  </si>
  <si>
    <t>9424 DUNMURRY DRIVE</t>
  </si>
  <si>
    <t>BP-23-01327</t>
  </si>
  <si>
    <t>Cole Residence</t>
  </si>
  <si>
    <t>Remodel/increase size of deck. Install Trex enhanced composite decking and aluminum railing. 12'x11'10" for addition.</t>
  </si>
  <si>
    <t>23-34-305-027-0000-200-107440</t>
  </si>
  <si>
    <t>13351 CALLAN DRIVE</t>
  </si>
  <si>
    <t>BP-23-01555</t>
  </si>
  <si>
    <t>Shalabi Residence</t>
  </si>
  <si>
    <t>Construct a new deck.</t>
  </si>
  <si>
    <t>27-29-213-038-0000-034-102130</t>
  </si>
  <si>
    <t>16957 CROWN DRIVE</t>
  </si>
  <si>
    <t>BP-23-01532</t>
  </si>
  <si>
    <t>Bernhardt Residence</t>
  </si>
  <si>
    <t>Remove old deck and install new ground level Trex deck.</t>
  </si>
  <si>
    <t>27-02-112-012-0000-092-7988</t>
  </si>
  <si>
    <t>13861 MAPLE AVENUE</t>
  </si>
  <si>
    <t>BP-23-01837</t>
  </si>
  <si>
    <t>Stroobosscher Residence</t>
  </si>
  <si>
    <t>Replace existing deck with new Azek deck with black aluminum rails. Homeowner adding electric.</t>
  </si>
  <si>
    <t>27-08-406-016-0000-023-640</t>
  </si>
  <si>
    <t>14843 PINE TREE ROAD</t>
  </si>
  <si>
    <t>BP-23-01832</t>
  </si>
  <si>
    <t>Boyce Residence</t>
  </si>
  <si>
    <t>Replace cement patio with wood deck; pool deck.</t>
  </si>
  <si>
    <t>27-03-308-008-0000-035-1578</t>
  </si>
  <si>
    <t>13916 CATHERINE DRIVE</t>
  </si>
  <si>
    <t>BP-23-01680</t>
  </si>
  <si>
    <t>Gurgone Residence</t>
  </si>
  <si>
    <t>Replace rear deck with treated wood and Trex composite with rain escape and vinyl bead soffit on ceiling, add 6 lights and 1 ceiling fan to switch inside home, replace pavers with concrete.</t>
  </si>
  <si>
    <t>27-29-416-010-0000-140-59490</t>
  </si>
  <si>
    <t>10409 EMERALD AVENUE</t>
  </si>
  <si>
    <t>BP-23-01358</t>
  </si>
  <si>
    <t>Garfield Residence</t>
  </si>
  <si>
    <t>New rails, stairs, and landing on existing deck with pressure treated frame.</t>
  </si>
  <si>
    <t>27-08-209-025-0000-023-3226</t>
  </si>
  <si>
    <t>14506 GOLF ROAD</t>
  </si>
  <si>
    <t>BP-23-01201</t>
  </si>
  <si>
    <t>Postweiler Residence</t>
  </si>
  <si>
    <t>Replace existing 320 square foot deck with new Azek 320 square foot deck with vinyl railings.</t>
  </si>
  <si>
    <t>27-11-111-029-0000-019-4992</t>
  </si>
  <si>
    <t>8419 GOLFVIEW DRIVE</t>
  </si>
  <si>
    <t>BP-23-01742</t>
  </si>
  <si>
    <t>Driveway- Residential</t>
  </si>
  <si>
    <t>Ryan Residence</t>
  </si>
  <si>
    <t>Replace driveway following existing footprint.</t>
  </si>
  <si>
    <t>27-14-307-006-0000-029-3517</t>
  </si>
  <si>
    <t>8425 THORNGATE COURT</t>
  </si>
  <si>
    <t>BP-23-01736</t>
  </si>
  <si>
    <t>Rabadi Residence</t>
  </si>
  <si>
    <t>Widen driveway.</t>
  </si>
  <si>
    <t>27-29-204-018-0000-162-72810</t>
  </si>
  <si>
    <t>10621 TOWER DRIVE</t>
  </si>
  <si>
    <t>BP-23-01188</t>
  </si>
  <si>
    <t>Almassri Residence</t>
  </si>
  <si>
    <t>Adding concrete on sides of asphalt driveway to increase width to 22'.</t>
  </si>
  <si>
    <t>27-14-409-012-0000-029-5039</t>
  </si>
  <si>
    <t>8024 157TH STREET</t>
  </si>
  <si>
    <t>BP-23-01642</t>
  </si>
  <si>
    <t>Slaviero Residence</t>
  </si>
  <si>
    <t>Replace driveway, front stoop, apron, and public sidewalk. Same size as existing.</t>
  </si>
  <si>
    <t>27-11-105-007-0000-049-4717</t>
  </si>
  <si>
    <t>14525 85TH AVENUE</t>
  </si>
  <si>
    <t>BP-23-01656</t>
  </si>
  <si>
    <t>Keysboe Residence</t>
  </si>
  <si>
    <t>Replace concrete driveway, same size.</t>
  </si>
  <si>
    <t>27-11-100-022-0000-049-4761</t>
  </si>
  <si>
    <t>14328 87TH AVENUE</t>
  </si>
  <si>
    <t>BP-23-01731</t>
  </si>
  <si>
    <t>Damstra Residence</t>
  </si>
  <si>
    <t>Remove pavers for driveway and walkway, fix base, relay pavers. Same size and location.</t>
  </si>
  <si>
    <t>27-08-212-002-0000-023-3312</t>
  </si>
  <si>
    <t>14625 GOLF ROAD</t>
  </si>
  <si>
    <t>BP-23-01471</t>
  </si>
  <si>
    <t>De Vries Residence</t>
  </si>
  <si>
    <t>Replace concrete driveway and expand 3 feet wider to the west. Add a 6'x20' concrete pad behind garage.</t>
  </si>
  <si>
    <t>27-10-211-022-0000-026-4491</t>
  </si>
  <si>
    <t>8848 FAIRWAY DRIVE</t>
  </si>
  <si>
    <t>BP-23-01652</t>
  </si>
  <si>
    <t>Matariyeh Residence</t>
  </si>
  <si>
    <t>Replace driveway, apron, and front walkway. Expand driveway and add walk from driveway along side of garage.</t>
  </si>
  <si>
    <t>27-29-405-006-0000-048-48420</t>
  </si>
  <si>
    <t>17105 WARBLER LANE</t>
  </si>
  <si>
    <t>BP-23-01863</t>
  </si>
  <si>
    <t>Mazan Residence</t>
  </si>
  <si>
    <t>Replace driveway, widen 2 feet on left and right of driveway and apron.</t>
  </si>
  <si>
    <t>27-02-115-001-0000-092-7709</t>
  </si>
  <si>
    <t>13612 CHERRY LANE</t>
  </si>
  <si>
    <t>BP-23-01662</t>
  </si>
  <si>
    <t>Advance Property</t>
  </si>
  <si>
    <t>27-22-308-011-0000-144-63220</t>
  </si>
  <si>
    <t>9405 DEBBIE LANE</t>
  </si>
  <si>
    <t>BP-23-01535</t>
  </si>
  <si>
    <t>Sako Residence</t>
  </si>
  <si>
    <t>Replace concrete driveway, apron, front sidewalk, patio, and backyard walkway.</t>
  </si>
  <si>
    <t>27-13-105-033-0000-013-6976</t>
  </si>
  <si>
    <t>15308 ORCHID LANE</t>
  </si>
  <si>
    <t>BP-23-01663</t>
  </si>
  <si>
    <t>Replace existing concrete driveway, same size.</t>
  </si>
  <si>
    <t>27-22-308-029-0000-144-63570</t>
  </si>
  <si>
    <t>16410 SHARON COURT</t>
  </si>
  <si>
    <t>BP-23-01494</t>
  </si>
  <si>
    <t>Khakhkhar Residence</t>
  </si>
  <si>
    <t>Replace driveway and private walkway.</t>
  </si>
  <si>
    <t>27-20-334-003-0000-103-23010</t>
  </si>
  <si>
    <t>11124 SARATOGA DRIVE</t>
  </si>
  <si>
    <t>BP-23-01741</t>
  </si>
  <si>
    <t>Grant Residence</t>
  </si>
  <si>
    <t>Replace and widen asphalt driveway: 6' right, 3' left.</t>
  </si>
  <si>
    <t>27-16-104-019-0000-056-1313</t>
  </si>
  <si>
    <t>15123 HUNTINGTON COURT</t>
  </si>
  <si>
    <t>BP-23-01808</t>
  </si>
  <si>
    <t>Electrical Residential Permit</t>
  </si>
  <si>
    <t>Delgadillo Residence</t>
  </si>
  <si>
    <t>Install rigid piping 6 inches underground and run new electric for above ground pool.</t>
  </si>
  <si>
    <t>27-13-403-082-0000-013-12588</t>
  </si>
  <si>
    <t>15600 CALYPSO LANE</t>
  </si>
  <si>
    <t>BP-23-01684</t>
  </si>
  <si>
    <t>Environmental Technology</t>
  </si>
  <si>
    <t>Rotsch Residence - Solar Panels</t>
  </si>
  <si>
    <t>Installation of roof top solar panels</t>
  </si>
  <si>
    <t>27-03-111-002-0000-044-468</t>
  </si>
  <si>
    <t>9227 138TH STREET</t>
  </si>
  <si>
    <t>BP-23-01845</t>
  </si>
  <si>
    <t>Wright Residence - Solar Panels</t>
  </si>
  <si>
    <t>Roof top solar panels</t>
  </si>
  <si>
    <t>27-02-204-006-0000-038-2280</t>
  </si>
  <si>
    <t>8303 LEGEND LANE</t>
  </si>
  <si>
    <t>BP-23-01848</t>
  </si>
  <si>
    <t>Kuspa Residence - Solar Panels</t>
  </si>
  <si>
    <t>27-13-104-037-0000-013-7098</t>
  </si>
  <si>
    <t>7955 PALM COURT</t>
  </si>
  <si>
    <t>BP-23-01738</t>
  </si>
  <si>
    <t>Yasin Residence - Solar Panels</t>
  </si>
  <si>
    <t>27-02-100-023-0000-092-7795</t>
  </si>
  <si>
    <t>8738 PINE STREET</t>
  </si>
  <si>
    <t>BP-23-01422</t>
  </si>
  <si>
    <t>Fences</t>
  </si>
  <si>
    <t>KITA RESIDENCE-FENCE</t>
  </si>
  <si>
    <t>INSTALLATION OF 5'-ALUMINUM FENCE WITH TWO (2) GATES.</t>
  </si>
  <si>
    <t>27-12-100-024-0000-221-121480</t>
  </si>
  <si>
    <t>7827 EMMA COURT</t>
  </si>
  <si>
    <t>BP-23-01811</t>
  </si>
  <si>
    <t>DOBOWSKI RESIDENCE-FENCE</t>
  </si>
  <si>
    <t>INSTALL 5'-ALUMINUM FENCE WITH SELF CLOSING, SELF LATCHING GATES.</t>
  </si>
  <si>
    <t>27-06-205-011-0000-234-150090</t>
  </si>
  <si>
    <t>11472 GREYSTONE DRIVE</t>
  </si>
  <si>
    <t>BP-23-01378</t>
  </si>
  <si>
    <t>COLLOPY RESIDENCE-FENCE</t>
  </si>
  <si>
    <t>INSTALLATION OF 5'-ALUMINUM FENCE WITH SELF-CLOSING,SELF-LATCHING GATES</t>
  </si>
  <si>
    <t>27-06-206-004-0000-234-149970</t>
  </si>
  <si>
    <t>13860 CREEK CROSSING DRIVE</t>
  </si>
  <si>
    <t>BP-23-01400</t>
  </si>
  <si>
    <t>LENIHAN RESIDENCE-FENCE</t>
  </si>
  <si>
    <t>INSTALLATION OF 6'-WOOD FENCE</t>
  </si>
  <si>
    <t>27-11-107-001-0000-049-4756</t>
  </si>
  <si>
    <t>14402 87TH AVENUE</t>
  </si>
  <si>
    <t>BP-23-01666</t>
  </si>
  <si>
    <t>CERNIUK RESIDENCE-FENCE</t>
  </si>
  <si>
    <t>INSTALL 5'-VINYL FENCE AROUND GARBAGE CAN AREA</t>
  </si>
  <si>
    <t>27-31-309-002-0000-185-95740</t>
  </si>
  <si>
    <t>11740 MGM DRIVE</t>
  </si>
  <si>
    <t>BP-23-01693</t>
  </si>
  <si>
    <t>CROWN CASTLE/DISH Wireless Installation -FENCE</t>
  </si>
  <si>
    <t>INSTALL 8'-VINYL FENCE</t>
  </si>
  <si>
    <t>27-05-302-004-0000-000-10610</t>
  </si>
  <si>
    <t>14299 WOLF ROAD</t>
  </si>
  <si>
    <t>BP-23-01813</t>
  </si>
  <si>
    <t>SMITH RESIDENCE-FENCE</t>
  </si>
  <si>
    <t>INSTALL 5'-VINYL CHAIN LINK FENCE</t>
  </si>
  <si>
    <t>27-13-108-023-0000-013-7017</t>
  </si>
  <si>
    <t>15435 SUNFLOWER COURT</t>
  </si>
  <si>
    <t>BP-23-01515</t>
  </si>
  <si>
    <t>GAZARIAN RESIDENCE-FENCE</t>
  </si>
  <si>
    <t>INSTALLATION OF 6'-VINYL FENCE</t>
  </si>
  <si>
    <t>27-14-315-007-0000-029-3437</t>
  </si>
  <si>
    <t>15636 PLUM TREE DRIVE</t>
  </si>
  <si>
    <t>BP-23-01664</t>
  </si>
  <si>
    <t>LAURICELLA RESIDENCE-FENCE</t>
  </si>
  <si>
    <t>INSTALL 71LF OF 6'-VINYL FENCE</t>
  </si>
  <si>
    <t>27-15-209-005-0000-060-5941</t>
  </si>
  <si>
    <t>15109 ROYAL GEORGIAN ROAD</t>
  </si>
  <si>
    <t>BP-23-01789</t>
  </si>
  <si>
    <t>ABU-SHAQRA RESIDENCE-FENCE</t>
  </si>
  <si>
    <t>INSTALL 5'-ALUMINUM FENCE</t>
  </si>
  <si>
    <t>27-02-201-072-0000-149-77140</t>
  </si>
  <si>
    <t>8031 SALVATORI COURT</t>
  </si>
  <si>
    <t>BP-23-01921</t>
  </si>
  <si>
    <t>SHERMAN RESIDENCE-FENCE</t>
  </si>
  <si>
    <t>27-32-406-004-0000-025-8790</t>
  </si>
  <si>
    <t>10727 MAUE DRIVE</t>
  </si>
  <si>
    <t>BP-23-01791</t>
  </si>
  <si>
    <t>MARTINO RESIDENCE-FENCE</t>
  </si>
  <si>
    <t>INSTALL 6'-VINYL FENCE, ADD ONE (1) FENCE PANEL TO WEST SIDE OF EXISTING PRIVACY FENCE</t>
  </si>
  <si>
    <t>27-32-205-007-0000-152-73200</t>
  </si>
  <si>
    <t>17559 CAPISTRANO LANE</t>
  </si>
  <si>
    <t>BP-23-00937</t>
  </si>
  <si>
    <t>Omar Residence</t>
  </si>
  <si>
    <t>6 ft vinyl fence - 300 linear feet to replace current chain link fence</t>
  </si>
  <si>
    <t>27-13-403-100-0000-013-4275</t>
  </si>
  <si>
    <t>7542 CASHEW DRIVE</t>
  </si>
  <si>
    <t>BP-23-01818</t>
  </si>
  <si>
    <t>SIMONEK RESIDENCE-FENCE</t>
  </si>
  <si>
    <t>INSTALL 269 LF 6'-VINYL FENCE, 30 LF 6'-CHAIN LINK GATE</t>
  </si>
  <si>
    <t>27-22-404-010-0000-027-9080</t>
  </si>
  <si>
    <t>16320 BYRON DRIVE</t>
  </si>
  <si>
    <t>BP-23-01823</t>
  </si>
  <si>
    <t>ABU SHAQRA RESIDENCE-FENCE</t>
  </si>
  <si>
    <t>INSTALL 6'-WOOD FENCE</t>
  </si>
  <si>
    <t>27-05-307-001-0000-124-33820</t>
  </si>
  <si>
    <t>10963 ASHTON LANE</t>
  </si>
  <si>
    <t>BP-23-01886</t>
  </si>
  <si>
    <t>BARTAK RESIDENCE-FENCE</t>
  </si>
  <si>
    <t>INSTALL 136LF 6'-VINYL FENCE, 21LF 5'-ALUMINUM FENCE</t>
  </si>
  <si>
    <t>27-10-211-020-0000-026-4490</t>
  </si>
  <si>
    <t>8908 FAIRWAY DRIVE</t>
  </si>
  <si>
    <t>BP-23-01792</t>
  </si>
  <si>
    <t>COWHEY RESIDENCE-FENCE</t>
  </si>
  <si>
    <t>INSTALL 4'-ALUMINUM FENCE</t>
  </si>
  <si>
    <t>27-15-402-012-0000-064-9701</t>
  </si>
  <si>
    <t>9100 FRANCES LANE</t>
  </si>
  <si>
    <t>BP-23-01788</t>
  </si>
  <si>
    <t>FLECK RESIDENCE-FENCE</t>
  </si>
  <si>
    <t>INSTALL 6'-VINYL FENCE</t>
  </si>
  <si>
    <t>27-13-202-044-0000-013-3994</t>
  </si>
  <si>
    <t>15324 HEATHER COURT</t>
  </si>
  <si>
    <t>BP-23-01554</t>
  </si>
  <si>
    <t>SPENCER RESIDENCE-FENCE</t>
  </si>
  <si>
    <t>27-30-401-021-0000-007-1491</t>
  </si>
  <si>
    <t>17120 HILL CREEK COURT</t>
  </si>
  <si>
    <t>BP-23-01859</t>
  </si>
  <si>
    <t>HUBBARD RESIDENCE-FENCE</t>
  </si>
  <si>
    <t>27-16-108-026-0000-056-11828</t>
  </si>
  <si>
    <t>10319 HILLTOP DRIVE</t>
  </si>
  <si>
    <t>BP-22-02111-01</t>
  </si>
  <si>
    <t>M/I Homes of Chicago</t>
  </si>
  <si>
    <t>Installation of fire sprinkler</t>
  </si>
  <si>
    <t>27-03-301-033-0000-999-171360</t>
  </si>
  <si>
    <t>9270 HARLOWE LN</t>
  </si>
  <si>
    <t>BP-22-02112-01</t>
  </si>
  <si>
    <t>Installation for fire sprinkler</t>
  </si>
  <si>
    <t>27-03-301-033-0000-999-171370</t>
  </si>
  <si>
    <t>9268 HARLOWE LN</t>
  </si>
  <si>
    <t>BP-22-02113-01</t>
  </si>
  <si>
    <t>27-03-301-033-0000-999-171380</t>
  </si>
  <si>
    <t>9266 HARLOWE LN</t>
  </si>
  <si>
    <t>BP-22-02114-01</t>
  </si>
  <si>
    <t>27-03-301-033-0000-999-171390</t>
  </si>
  <si>
    <t>9264 HARLOWE LN</t>
  </si>
  <si>
    <t>BP-22-02115-01</t>
  </si>
  <si>
    <t>27-03-301-033-0000-999-171400</t>
  </si>
  <si>
    <t>9262 HARLOWE LN</t>
  </si>
  <si>
    <t>BP-23-00339-01</t>
  </si>
  <si>
    <t>27-03-301-033-0000-999-171410</t>
  </si>
  <si>
    <t>9238 HARLOWE LN</t>
  </si>
  <si>
    <t>BP-23-00337-01</t>
  </si>
  <si>
    <t>27-03-301-033-0000-999-171430</t>
  </si>
  <si>
    <t>9234 HARLOWE LN</t>
  </si>
  <si>
    <t>BP-23-00336-01</t>
  </si>
  <si>
    <t>27-03-301-033-0000-999-171440</t>
  </si>
  <si>
    <t>9232 HARLOWE LN</t>
  </si>
  <si>
    <t>BP-23-00334-01</t>
  </si>
  <si>
    <t>27-03-301-033-0000-999-171450</t>
  </si>
  <si>
    <t>9230 HARLOWE LN</t>
  </si>
  <si>
    <t>BP-23-01744</t>
  </si>
  <si>
    <t>Furnace-Air Conditioner Replacements</t>
  </si>
  <si>
    <t>Envision Primrose</t>
  </si>
  <si>
    <t>Replace 2 furnaces and 2 air conditioners.</t>
  </si>
  <si>
    <t>27-13-108-040-0000-013-7008</t>
  </si>
  <si>
    <t>15423 PRIMROSE COURT</t>
  </si>
  <si>
    <t>BP-23-01861</t>
  </si>
  <si>
    <t>Kraupauskas Residence</t>
  </si>
  <si>
    <t>Replace air conditioner.</t>
  </si>
  <si>
    <t>27-01-309-002-0000-038-49230</t>
  </si>
  <si>
    <t>14109 SELVA LANE</t>
  </si>
  <si>
    <t>BP-23-01737</t>
  </si>
  <si>
    <t>Olyyan Residence</t>
  </si>
  <si>
    <t>Replace air conditioning.</t>
  </si>
  <si>
    <t>27-32-206-003-0000-152-71230</t>
  </si>
  <si>
    <t>10439 SANTA CRUZ LANE</t>
  </si>
  <si>
    <t>BP-23-01885</t>
  </si>
  <si>
    <t>Raynor Residence</t>
  </si>
  <si>
    <t>Replace furnace and air conditioner.</t>
  </si>
  <si>
    <t>27-09-302-040-0000-056-7517</t>
  </si>
  <si>
    <t>10035 HOLLY COURT</t>
  </si>
  <si>
    <t>BP-22-00281</t>
  </si>
  <si>
    <t>Clark Residence - Replacement Furnace</t>
  </si>
  <si>
    <t>Installation of replacement gas furnace.</t>
  </si>
  <si>
    <t>27-11-111-007-0000-049-4875</t>
  </si>
  <si>
    <t>8709 GOLFVIEW DRIVE</t>
  </si>
  <si>
    <t>BP-23-01778</t>
  </si>
  <si>
    <t>Dorans Residence</t>
  </si>
  <si>
    <t>27-32-301-016-1153-025-8550</t>
  </si>
  <si>
    <t>18059 FLORIDA COURT</t>
  </si>
  <si>
    <t>BP-23-01891</t>
  </si>
  <si>
    <t>Adams Residence</t>
  </si>
  <si>
    <t>Replace furnace and air conditioning.</t>
  </si>
  <si>
    <t>27-35-311-004-0000-066-855</t>
  </si>
  <si>
    <t>13442 FAWN COURT</t>
  </si>
  <si>
    <t>BP-23-01714</t>
  </si>
  <si>
    <t>Leos Residence</t>
  </si>
  <si>
    <t>Replace air condenser.</t>
  </si>
  <si>
    <t>27-02-202-009-0000-038-2345</t>
  </si>
  <si>
    <t>13541 DEERPATH DRIVE</t>
  </si>
  <si>
    <t>BP-23-01716</t>
  </si>
  <si>
    <t>Hacker Residence</t>
  </si>
  <si>
    <t>27-14-410-051-0000-029-5248</t>
  </si>
  <si>
    <t>8137 BAYHILL COURT</t>
  </si>
  <si>
    <t>BP-23-01824</t>
  </si>
  <si>
    <t>DYLKIEWICZ RESIDENCE-AC REPLACEMENT</t>
  </si>
  <si>
    <t>INSTALL ONE (1) REPLACEMENT AC UNIT
*WWP SEE CODE ENFORCEMENT EMAIL/PHOTOS*</t>
  </si>
  <si>
    <t>27-02-410-015-0000-093-6829</t>
  </si>
  <si>
    <t>14123 BONBURY LANE</t>
  </si>
  <si>
    <t>BP-23-01755</t>
  </si>
  <si>
    <t>Boland Residence</t>
  </si>
  <si>
    <t>27-31-107-010-0000-007-14611</t>
  </si>
  <si>
    <t>17545 BROOK HILL DRIVE</t>
  </si>
  <si>
    <t>BP-23-01890</t>
  </si>
  <si>
    <t>Kelbus Residence</t>
  </si>
  <si>
    <t>27-14-106-015-0000-085-8304</t>
  </si>
  <si>
    <t>15419 CAMELIA LANE</t>
  </si>
  <si>
    <t>BP-23-01892</t>
  </si>
  <si>
    <t>Mitchell Residence</t>
  </si>
  <si>
    <t>27-31-203-027-0000-008-8851</t>
  </si>
  <si>
    <t>11238 CAMERON PARKWAY</t>
  </si>
  <si>
    <t>BP-22-00137</t>
  </si>
  <si>
    <t>Dennehy Residence - Replacement Furnace and AC</t>
  </si>
  <si>
    <t>Installation of replacement furnace and air conditioner.</t>
  </si>
  <si>
    <t>27-32-305-002-0000-189-99480</t>
  </si>
  <si>
    <t>11121 FOUNTAIN HILL DRIVE</t>
  </si>
  <si>
    <t>BP-23-01834</t>
  </si>
  <si>
    <t>Marion Residence</t>
  </si>
  <si>
    <t>27-14-202-032-0000-029-5581</t>
  </si>
  <si>
    <t>15141 SUNSET RIDGE DRIVE</t>
  </si>
  <si>
    <t>BP-23-01725</t>
  </si>
  <si>
    <t>Taylor Residence</t>
  </si>
  <si>
    <t>27-09-113-025-0000-052-11753</t>
  </si>
  <si>
    <t>14402 WEST AVENUE</t>
  </si>
  <si>
    <t>BP-23-01779</t>
  </si>
  <si>
    <t>27-13-404-007-0000-013-4124</t>
  </si>
  <si>
    <t>7520 WHEELER DRIVE</t>
  </si>
  <si>
    <t>BP-23-01727</t>
  </si>
  <si>
    <t>Azhari Residence</t>
  </si>
  <si>
    <t>27-02-312-009-0000-95820</t>
  </si>
  <si>
    <t>8721 141ST STREET</t>
  </si>
  <si>
    <t>BP-22-00200</t>
  </si>
  <si>
    <t>Kuziel Residence - Replacement Furnace</t>
  </si>
  <si>
    <t>23-34-403-017-0000-055-738</t>
  </si>
  <si>
    <t>13438 88TH AVENUE</t>
  </si>
  <si>
    <t>BP-23-01704</t>
  </si>
  <si>
    <t>Ziad Residence</t>
  </si>
  <si>
    <t>Replace 2 air conditioners and 2 furnaces.</t>
  </si>
  <si>
    <t>27-29-313-021-0000-171-88120</t>
  </si>
  <si>
    <t>10843 WHITE DEER CIRCLE</t>
  </si>
  <si>
    <t>BP-23-01679</t>
  </si>
  <si>
    <t>Villalpando Residence</t>
  </si>
  <si>
    <t>27-22-304-025-1013-112-22590</t>
  </si>
  <si>
    <t>9404 166TH COURT</t>
  </si>
  <si>
    <t>BP-23-01803</t>
  </si>
  <si>
    <t>Devore Residence</t>
  </si>
  <si>
    <t>27-13-316-004-1044-031-52220</t>
  </si>
  <si>
    <t>7801 157TH STREET 2S</t>
  </si>
  <si>
    <t>BP-23-01171</t>
  </si>
  <si>
    <t>Gazebos</t>
  </si>
  <si>
    <t>Elmosa Residence</t>
  </si>
  <si>
    <t>Outdoor kitchen and fireplace under a pavilion.</t>
  </si>
  <si>
    <t>27-08-301-042-0000-176-89590</t>
  </si>
  <si>
    <t>10860 CRYSTAL MEADOW COURT</t>
  </si>
  <si>
    <t>BP-23-01332</t>
  </si>
  <si>
    <t>Bhan Residence</t>
  </si>
  <si>
    <t>Install prebuilt 12'x14' gazebo.</t>
  </si>
  <si>
    <t>27-07-406-001-0000-077-68960</t>
  </si>
  <si>
    <t>33 SILO RIDGE ROAD NORTH</t>
  </si>
  <si>
    <t>BP-23-01773</t>
  </si>
  <si>
    <t>Generator</t>
  </si>
  <si>
    <t>Swanson Residence</t>
  </si>
  <si>
    <t>Install standby home generator and gas pipe.</t>
  </si>
  <si>
    <t>27-31-305-002-0000-156-75370</t>
  </si>
  <si>
    <t>11611 TWIN LAKES DRIVE</t>
  </si>
  <si>
    <t>BP-23-01770</t>
  </si>
  <si>
    <t>Insulation</t>
  </si>
  <si>
    <t>Schroder Residence</t>
  </si>
  <si>
    <t>New blown attic insulation R49.</t>
  </si>
  <si>
    <t>27-03-401-019-0000-073-6518</t>
  </si>
  <si>
    <t>14025 CLEARVIEW DRIVE</t>
  </si>
  <si>
    <t>BP-23-01757</t>
  </si>
  <si>
    <t>Lawn Sprinkler</t>
  </si>
  <si>
    <t>Trinh Residence</t>
  </si>
  <si>
    <t>Cap off lawn sprinkler system.</t>
  </si>
  <si>
    <t>27-13-303-029-0000-013-3020</t>
  </si>
  <si>
    <t>7703 CASHEW DRIVE</t>
  </si>
  <si>
    <t>BP-23-01762</t>
  </si>
  <si>
    <t>Lempa Residence</t>
  </si>
  <si>
    <t>27-30-302-041-0000-007-966</t>
  </si>
  <si>
    <t>17304 BROOK HILL DRIVE</t>
  </si>
  <si>
    <t>BP-23-01807</t>
  </si>
  <si>
    <t>Egebrecht Residence</t>
  </si>
  <si>
    <t>Irrigation system cap off.</t>
  </si>
  <si>
    <t>27-30-317-012-0000-096-32860</t>
  </si>
  <si>
    <t>11919 FANE COURT</t>
  </si>
  <si>
    <t>BP-23-01759</t>
  </si>
  <si>
    <t>Kurnat Residence</t>
  </si>
  <si>
    <t>23-35-312-036-0000-066-18960</t>
  </si>
  <si>
    <t>8797 FLINT LANE</t>
  </si>
  <si>
    <t>BP-23-01761</t>
  </si>
  <si>
    <t>Seekara Residence</t>
  </si>
  <si>
    <t>27-13-403-044-0000-013-4196</t>
  </si>
  <si>
    <t>15630 HEATHER COURT</t>
  </si>
  <si>
    <t>BP-23-01758</t>
  </si>
  <si>
    <t>Arroyo Residence</t>
  </si>
  <si>
    <t>27-32-210-006-0000-025-79790</t>
  </si>
  <si>
    <t>10543 RACHEL LANE</t>
  </si>
  <si>
    <t>BP-23-01756</t>
  </si>
  <si>
    <t>Hester Residence</t>
  </si>
  <si>
    <t>27-13-105-018-0000-013-6981</t>
  </si>
  <si>
    <t>15236 ORCHID LANE</t>
  </si>
  <si>
    <t>BP-23-01847</t>
  </si>
  <si>
    <t>Maffei Residence</t>
  </si>
  <si>
    <t>Cap off lawn sprinkler.</t>
  </si>
  <si>
    <t>27-13-106-029-0000-013-7069</t>
  </si>
  <si>
    <t>7832 PALM DRIVE</t>
  </si>
  <si>
    <t>BP-23-01804</t>
  </si>
  <si>
    <t>Weber Residence</t>
  </si>
  <si>
    <t>27-06-119-002-0000-071-11026</t>
  </si>
  <si>
    <t>11705 KRISTOFFER LANE</t>
  </si>
  <si>
    <t>BP-23-01864</t>
  </si>
  <si>
    <t>Stopka Residence</t>
  </si>
  <si>
    <t>Cap off existing lawn irrigation system.</t>
  </si>
  <si>
    <t>27-32-405-006-0000-025-12110</t>
  </si>
  <si>
    <t>10637 MAUE DRIVE</t>
  </si>
  <si>
    <t>BP-23-01764</t>
  </si>
  <si>
    <t>Morris Residence</t>
  </si>
  <si>
    <t>27-02-413-005-0000-038-6675</t>
  </si>
  <si>
    <t>14079 WOODWARD DRIVE</t>
  </si>
  <si>
    <t>BP-23-01760</t>
  </si>
  <si>
    <t>Ghebari Residence</t>
  </si>
  <si>
    <t>27-29-209-005-0000-048-11968</t>
  </si>
  <si>
    <t>16936 YEARLING CROSSING</t>
  </si>
  <si>
    <t>BP-23-01854</t>
  </si>
  <si>
    <t>Sutera Residence</t>
  </si>
  <si>
    <t>Complete installation of underground irrigation system.</t>
  </si>
  <si>
    <t>27-30-201-021-0000-000-156680</t>
  </si>
  <si>
    <t>11321 171ST STREET</t>
  </si>
  <si>
    <t>BP-23-01676</t>
  </si>
  <si>
    <t>Mech - Gasline/Duct</t>
  </si>
  <si>
    <t>Alsharbini Residence</t>
  </si>
  <si>
    <t>Installation of 5'x5' brick natural gas fire pit and built in gas grill.</t>
  </si>
  <si>
    <t>27-10-200-009-0000-233-147230</t>
  </si>
  <si>
    <t>14331 OAKWOOD COURT</t>
  </si>
  <si>
    <t>BP-23-01860</t>
  </si>
  <si>
    <t>Miscellaneous - Residential</t>
  </si>
  <si>
    <t>Herman Residence</t>
  </si>
  <si>
    <t>Replace 3 lally columns and footings, install steel I-beam, and install two 10 foot underground downspout extensions extending east.</t>
  </si>
  <si>
    <t>27-13-403-070-0000-013-4170</t>
  </si>
  <si>
    <t>15607 CATALINA COURT</t>
  </si>
  <si>
    <t>BP-23-01644</t>
  </si>
  <si>
    <t>Patio</t>
  </si>
  <si>
    <t>Bigott Residence</t>
  </si>
  <si>
    <t>Replace existing 18'x18' concrete patio.</t>
  </si>
  <si>
    <t>27-02-403-007-0000-093-6732</t>
  </si>
  <si>
    <t>14044 CHESWICK DRIVE</t>
  </si>
  <si>
    <t>BP-23-01683</t>
  </si>
  <si>
    <t>Gal Residence</t>
  </si>
  <si>
    <t>Add 3 feet wide concrete around side and rear of house, extend patio 23'x8'.</t>
  </si>
  <si>
    <t>27-30-317-005-0000-096-32790</t>
  </si>
  <si>
    <t>11928 FANE COURT</t>
  </si>
  <si>
    <t>BP-23-01608</t>
  </si>
  <si>
    <t>Forde Residence</t>
  </si>
  <si>
    <t>Install new concrete patio and private walkway.</t>
  </si>
  <si>
    <t>27-02-202-002-0000-038-2274</t>
  </si>
  <si>
    <t>8236 LEGEND LANE</t>
  </si>
  <si>
    <t>BP-23-01905</t>
  </si>
  <si>
    <t>Replace existing concrete patio and private walkway.</t>
  </si>
  <si>
    <t>BP-23-01782</t>
  </si>
  <si>
    <t>Slattery Residence</t>
  </si>
  <si>
    <t>Paver patio extension with fire pit and seat wall.</t>
  </si>
  <si>
    <t>27-29-118-009-0000-216-115960</t>
  </si>
  <si>
    <t>10815 SHERIDANS TRAIL</t>
  </si>
  <si>
    <t>BP-23-01751</t>
  </si>
  <si>
    <t>Nielsen Residence</t>
  </si>
  <si>
    <t>New patio and gas fire pit.</t>
  </si>
  <si>
    <t>27-29-422-011-0000-118-94100</t>
  </si>
  <si>
    <t>10501 BUCK DRIVE</t>
  </si>
  <si>
    <t>BP-23-01318</t>
  </si>
  <si>
    <t>Gumienny Residence</t>
  </si>
  <si>
    <t>Install paver patio with retaining wall less than 3' tall.</t>
  </si>
  <si>
    <t>27-05-304-027-0000-201-113370</t>
  </si>
  <si>
    <t>14030 BUNRATTY DRIVE</t>
  </si>
  <si>
    <t>BP-23-01356</t>
  </si>
  <si>
    <t>Alahmad Residence</t>
  </si>
  <si>
    <t>Install 10'x12' concrete patio</t>
  </si>
  <si>
    <t>27-03-306-017-1005-035-1703</t>
  </si>
  <si>
    <t>9229 WOODBURY COURT</t>
  </si>
  <si>
    <t>BP-23-01749</t>
  </si>
  <si>
    <t>Pergola, Trellis, Patio Cover</t>
  </si>
  <si>
    <t>Zamora Residence</t>
  </si>
  <si>
    <t>Install pergola</t>
  </si>
  <si>
    <t>27-14-203-023-0000-029-5593</t>
  </si>
  <si>
    <t>15314 SUNSET RIDGE DRIVE</t>
  </si>
  <si>
    <t>BP-23-01124</t>
  </si>
  <si>
    <t>Thompson Residence</t>
  </si>
  <si>
    <t>Enlarge patio, add five steppers, construct a pergola over patio.</t>
  </si>
  <si>
    <t>27-20-103-025-0000-160-76500</t>
  </si>
  <si>
    <t>10837 ANTHONY DRIVE</t>
  </si>
  <si>
    <t>BP-23-01730</t>
  </si>
  <si>
    <t>Plumbing Permit Residential</t>
  </si>
  <si>
    <t>Carella Residence</t>
  </si>
  <si>
    <t>Correct illegal connection on water meter found by Village.</t>
  </si>
  <si>
    <t>27-14-206-036-0000-029-5746</t>
  </si>
  <si>
    <t>15238 82ND AVENUE</t>
  </si>
  <si>
    <t>BP-23-01389</t>
  </si>
  <si>
    <t>Porch</t>
  </si>
  <si>
    <t>Felinski Residence</t>
  </si>
  <si>
    <t>Install front porch and replace existing back porch.</t>
  </si>
  <si>
    <t>27-09-302-015-0000-056-7559</t>
  </si>
  <si>
    <t>10062 HUNTINGTON COURT</t>
  </si>
  <si>
    <t>BP-23-01657</t>
  </si>
  <si>
    <t>Residential Minor Work</t>
  </si>
  <si>
    <t>Bittner Residence</t>
  </si>
  <si>
    <t>Cover 2 concrete steps at front door with composite deck cladding and add 3rd step.</t>
  </si>
  <si>
    <t>27-11-106-022-0000-049-4832</t>
  </si>
  <si>
    <t>8616 145TH STREET</t>
  </si>
  <si>
    <t>BP-23-01691</t>
  </si>
  <si>
    <t>Lihosit Residence</t>
  </si>
  <si>
    <t>Install 3 window well liners along east, south, and west foundation walls.</t>
  </si>
  <si>
    <t>27-13-203-004-0000-013-3965</t>
  </si>
  <si>
    <t>7517 HALESIA COURT</t>
  </si>
  <si>
    <t>BP-23-01908</t>
  </si>
  <si>
    <t>Eisenbeis Residence</t>
  </si>
  <si>
    <t>Replace 5 window well liners on north &amp; west foundation walls.</t>
  </si>
  <si>
    <t>27-01-109-002-0000-038-544</t>
  </si>
  <si>
    <t>7910 SIOUX ROAD</t>
  </si>
  <si>
    <t>BP-23-01687</t>
  </si>
  <si>
    <t>Retaining Wall 3 Ft and Under</t>
  </si>
  <si>
    <t>Atieh Residence</t>
  </si>
  <si>
    <t>Construct brick retaining wall in rear yard, old wooden wall deteriorating. Dimensions are 71' x 1' x 2.5'.</t>
  </si>
  <si>
    <t>27-16-105-030-0000-056-11825</t>
  </si>
  <si>
    <t>15239 HIAWATHA TRAIL</t>
  </si>
  <si>
    <t>BP-23-01819</t>
  </si>
  <si>
    <t>Roof</t>
  </si>
  <si>
    <t>Duda Residence</t>
  </si>
  <si>
    <t>27-18-209-006-0000-046-84390</t>
  </si>
  <si>
    <t>15157 GRANDVIEW DRIVE</t>
  </si>
  <si>
    <t>BP-23-01876</t>
  </si>
  <si>
    <t>Elhouar Residence</t>
  </si>
  <si>
    <t>27-02-202-017-0000-038-2358</t>
  </si>
  <si>
    <t>13643 DEERPATH DRIVE</t>
  </si>
  <si>
    <t>BP-23-01825</t>
  </si>
  <si>
    <t>Marquardt Residence</t>
  </si>
  <si>
    <t>Tear off and replace the roof with 1 skylight, gutters, and fascia.</t>
  </si>
  <si>
    <t>27-10-407-010-0000-080-10278</t>
  </si>
  <si>
    <t>14937 DOGWOOD</t>
  </si>
  <si>
    <t>BP-23-01878</t>
  </si>
  <si>
    <t>Sbeih Residence</t>
  </si>
  <si>
    <t>27-29-307-009-0000-153-72640</t>
  </si>
  <si>
    <t>10917 FAWN TRAIL DRIVE</t>
  </si>
  <si>
    <t>BP-23-01896</t>
  </si>
  <si>
    <t>Makkkuch Residence</t>
  </si>
  <si>
    <t>27-02-409-017-0000-093-6828</t>
  </si>
  <si>
    <t>14116 BONBURY LANE</t>
  </si>
  <si>
    <t>BP-23-01715</t>
  </si>
  <si>
    <t>Jabali Residence</t>
  </si>
  <si>
    <t>Tear off and replace the roof with gutters.</t>
  </si>
  <si>
    <t>27-29-209-011-0000-048-11971</t>
  </si>
  <si>
    <t>16909 BLUE HERON DRIVE</t>
  </si>
  <si>
    <t>BP-23-01702</t>
  </si>
  <si>
    <t>Daraghma Residence</t>
  </si>
  <si>
    <t>23-35-313-011-0000-107-13480</t>
  </si>
  <si>
    <t>8629 BEVERLY LANE</t>
  </si>
  <si>
    <t>BP-23-01877</t>
  </si>
  <si>
    <t>Janeczek Residence</t>
  </si>
  <si>
    <t>Tear off and replace the roof with fascia.</t>
  </si>
  <si>
    <t>27-31-415-005-0000-156-77470</t>
  </si>
  <si>
    <t>18228 CLEAR CREEK CROSSING</t>
  </si>
  <si>
    <t>BP-23-01769</t>
  </si>
  <si>
    <t>BP-21-03761</t>
  </si>
  <si>
    <t>Diehl Residence</t>
  </si>
  <si>
    <t>tear off and reroof and replace gutters</t>
  </si>
  <si>
    <t>27-32-401-025-0000-025-8746</t>
  </si>
  <si>
    <t>10456 OWEN DRIVE</t>
  </si>
  <si>
    <t>BP-23-01705</t>
  </si>
  <si>
    <t>Hudson Home Management</t>
  </si>
  <si>
    <t>27-13-202-037-0000-013-3979</t>
  </si>
  <si>
    <t>15240 HEATHER COURT</t>
  </si>
  <si>
    <t>BP-23-01754</t>
  </si>
  <si>
    <t>Abusaad Residence</t>
  </si>
  <si>
    <t>27-07-405-013-0000-077-68880</t>
  </si>
  <si>
    <t>144 SILO RIDGE ROAD NORTH</t>
  </si>
  <si>
    <t>BP-23-01852</t>
  </si>
  <si>
    <t>Abdullah Residence</t>
  </si>
  <si>
    <t>27-07-403-003-0000-077-69340</t>
  </si>
  <si>
    <t>67 SILO RIDGE ROAD SOUTH</t>
  </si>
  <si>
    <t>BP-23-01661</t>
  </si>
  <si>
    <t>Blum Residence</t>
  </si>
  <si>
    <t>27-07-303-015-0000-077-69440</t>
  </si>
  <si>
    <t>125 SILO RIDGE ROAD WEST</t>
  </si>
  <si>
    <t>BP-23-01904</t>
  </si>
  <si>
    <t>Lee Residence</t>
  </si>
  <si>
    <t>27-30-207-012-0000-087-55750</t>
  </si>
  <si>
    <t>11323 STEEPLECHASE PARKWAY</t>
  </si>
  <si>
    <t>BP-23-01723</t>
  </si>
  <si>
    <t>Saadeh Residence</t>
  </si>
  <si>
    <t>23-34-407-043-0000-055-646</t>
  </si>
  <si>
    <t>8908 PRESTWICK LANE</t>
  </si>
  <si>
    <t>BP-23-01917</t>
  </si>
  <si>
    <t>Conlon Residence</t>
  </si>
  <si>
    <t>27-02-203-004-0000-038-2228</t>
  </si>
  <si>
    <t>13608 SANDALWOOD DRIVE</t>
  </si>
  <si>
    <t>BP-23-01882</t>
  </si>
  <si>
    <t>Bush Residence</t>
  </si>
  <si>
    <t>27-14-109-083-0000-060-8080</t>
  </si>
  <si>
    <t>8693 RAINTREE LANE</t>
  </si>
  <si>
    <t>BP-23-01874</t>
  </si>
  <si>
    <t>Haddad Residence</t>
  </si>
  <si>
    <t>27-29-313-003-0000-171-87420</t>
  </si>
  <si>
    <t>17128 POINTE DRIVE</t>
  </si>
  <si>
    <t>BP-23-01879</t>
  </si>
  <si>
    <t>Dahlgren Residence</t>
  </si>
  <si>
    <t>27-29-309-017-0000-171-87780</t>
  </si>
  <si>
    <t>10809 CARIBOU LANE</t>
  </si>
  <si>
    <t>BP-23-01919</t>
  </si>
  <si>
    <t>Arevalo Residence</t>
  </si>
  <si>
    <t>Replace the roof.</t>
  </si>
  <si>
    <t>27-02-113-001-0000-092-7754</t>
  </si>
  <si>
    <t>13819 85TH AVENUE</t>
  </si>
  <si>
    <t>BP-23-01719</t>
  </si>
  <si>
    <t>Gutierrez Residence</t>
  </si>
  <si>
    <t>27-26-113-004-0000-027-8890</t>
  </si>
  <si>
    <t>8601 170TH STREET</t>
  </si>
  <si>
    <t>BP-23-01941</t>
  </si>
  <si>
    <t>Eid Residence</t>
  </si>
  <si>
    <t>27-13-406-047-0000-018-4232</t>
  </si>
  <si>
    <t>7414 157TH STREET</t>
  </si>
  <si>
    <t>BP-23-01772</t>
  </si>
  <si>
    <t>Hart Residence</t>
  </si>
  <si>
    <t>27-15-214-020-0000-060-5985</t>
  </si>
  <si>
    <t>8951 TALLY HO LANE</t>
  </si>
  <si>
    <t>BP-23-01943</t>
  </si>
  <si>
    <t>Hull Residence</t>
  </si>
  <si>
    <t>27-03-216-016-0000-128-2733</t>
  </si>
  <si>
    <t>9102 TIMBER TRAILS ROAD</t>
  </si>
  <si>
    <t>BP-23-01820</t>
  </si>
  <si>
    <t>Welch Residence</t>
  </si>
  <si>
    <t>Tear off and replace the roof, with 1 skylight, gutters, and fascia.</t>
  </si>
  <si>
    <t>27-09-218-016-0000-052-5541</t>
  </si>
  <si>
    <t>14557 WEST AVENUE</t>
  </si>
  <si>
    <t>BP-23-01853</t>
  </si>
  <si>
    <t>Hlavac Residence</t>
  </si>
  <si>
    <t>Tear off and replace the roof, with gutters, fascia, and soffits. Tuckpointing also.</t>
  </si>
  <si>
    <t>27-09-217-018-0000-052-5506</t>
  </si>
  <si>
    <t>9863 145TH STREET</t>
  </si>
  <si>
    <t>BP-23-01787</t>
  </si>
  <si>
    <t>Ibrahim Residence</t>
  </si>
  <si>
    <t>27-03-227-002-0000-037-104170</t>
  </si>
  <si>
    <t>13721 TALLGRASS TRAIL</t>
  </si>
  <si>
    <t>BP-23-01827</t>
  </si>
  <si>
    <t>Thatch Residence</t>
  </si>
  <si>
    <t>27-32-310-004-0000-189-100410</t>
  </si>
  <si>
    <t>11015 WATERS EDGE DRIVE</t>
  </si>
  <si>
    <t>BP-23-01881</t>
  </si>
  <si>
    <t>27-29-114-003-0000-205-110960</t>
  </si>
  <si>
    <t>10911 SCARLET DRIVE</t>
  </si>
  <si>
    <t>BP-23-01794</t>
  </si>
  <si>
    <t>Sewer &amp; Water</t>
  </si>
  <si>
    <t>Streff Residence</t>
  </si>
  <si>
    <t>Repair water service line.</t>
  </si>
  <si>
    <t>27-23-119-007-0000-146-65930</t>
  </si>
  <si>
    <t>8736 CRYSTAL CREEK DRIVE</t>
  </si>
  <si>
    <t>BP-23-01809</t>
  </si>
  <si>
    <t>Sewer Repair</t>
  </si>
  <si>
    <t>Bunda Residence</t>
  </si>
  <si>
    <t>Excavate down to sewer, repair broken section, install a cleanout and clean rest of line.</t>
  </si>
  <si>
    <t>27-06-120-010-0000-071-10568</t>
  </si>
  <si>
    <t>13559 MCCABE DRIVE</t>
  </si>
  <si>
    <t>BP-23-01748</t>
  </si>
  <si>
    <t>Dig to main sewer and repipe separation. Install 4" cleanout and rod in.</t>
  </si>
  <si>
    <t>27-02-122-018-0000-055-7938</t>
  </si>
  <si>
    <t>13808 88TH AVENUE</t>
  </si>
  <si>
    <t>BP-23-01565</t>
  </si>
  <si>
    <t>Sheds</t>
  </si>
  <si>
    <t>Lakowski Residence</t>
  </si>
  <si>
    <t>Build prefabricated shed on concrete base.</t>
  </si>
  <si>
    <t>27-10-402-018-0000-026-863</t>
  </si>
  <si>
    <t>9209 147TH STREET</t>
  </si>
  <si>
    <t>BP-23-01732</t>
  </si>
  <si>
    <t>Kuecher Residence</t>
  </si>
  <si>
    <t>Replace shed. 10'4" x 8' x 12' on stone base.</t>
  </si>
  <si>
    <t>27-14-103-077-0000-085-8226</t>
  </si>
  <si>
    <t>15420 TEE BROOK DRIVE</t>
  </si>
  <si>
    <t>BP-23-01354</t>
  </si>
  <si>
    <t>Linn Residence</t>
  </si>
  <si>
    <t>Install shed.</t>
  </si>
  <si>
    <t>27-03-217-002-0000-128-2598</t>
  </si>
  <si>
    <t>9035 PEBBLE BEACH LANE</t>
  </si>
  <si>
    <t>BP-23-01724</t>
  </si>
  <si>
    <t>Siding, Gutters and Fascia</t>
  </si>
  <si>
    <t>replace siding, gutters, fascia</t>
  </si>
  <si>
    <t>BP-23-01785</t>
  </si>
  <si>
    <t>Poropat Residence</t>
  </si>
  <si>
    <t>Replace siding.</t>
  </si>
  <si>
    <t>27-01-110-005-0000-038-511</t>
  </si>
  <si>
    <t>13550 MOHAWK LANE</t>
  </si>
  <si>
    <t>BP-23-01913</t>
  </si>
  <si>
    <t>Salem Residence</t>
  </si>
  <si>
    <t>27-11-107-026-0000-049-4763</t>
  </si>
  <si>
    <t>14541 MAYCLIFF DRIVE</t>
  </si>
  <si>
    <t>BP-23-01806</t>
  </si>
  <si>
    <t>Jimenez Residence</t>
  </si>
  <si>
    <t>27-09-309-009-0000-056-7383</t>
  </si>
  <si>
    <t>10231 HYACINTH DRIVE</t>
  </si>
  <si>
    <t>BP-22-02040</t>
  </si>
  <si>
    <t>Clark Residence</t>
  </si>
  <si>
    <t>Siding repair.</t>
  </si>
  <si>
    <t>27-08-210-008-0000-023-3256</t>
  </si>
  <si>
    <t>10662 GOLF ROAD</t>
  </si>
  <si>
    <t>BP-23-01780</t>
  </si>
  <si>
    <t>Nemrawi Residence</t>
  </si>
  <si>
    <t>Replace 12.5 squares of siding; no structural changes.</t>
  </si>
  <si>
    <t>27-30-406-021-0000-007-1438</t>
  </si>
  <si>
    <t>17475 HIGHWOOD DRIVE</t>
  </si>
  <si>
    <t>BP-23-00689</t>
  </si>
  <si>
    <t>Tomczak Residence</t>
  </si>
  <si>
    <t>Seamless gutters and downspouts</t>
  </si>
  <si>
    <t>27-02-409-026-0000-093-6810</t>
  </si>
  <si>
    <t>14018 BONBURY LANE</t>
  </si>
  <si>
    <t>BP-23-01728</t>
  </si>
  <si>
    <t>Henley Residence</t>
  </si>
  <si>
    <t>New gutters &amp; downspouts on home.</t>
  </si>
  <si>
    <t>27-15-216-029-0000-060-6011</t>
  </si>
  <si>
    <t>8808 WHEELER DRIVE</t>
  </si>
  <si>
    <t>BP-23-01574</t>
  </si>
  <si>
    <t>Swimming Pool, Above Ground</t>
  </si>
  <si>
    <t>Kammerer Residence</t>
  </si>
  <si>
    <t>Install above ground 24' round pool.</t>
  </si>
  <si>
    <t>27-13-103-025-0000-013-6874</t>
  </si>
  <si>
    <t>7808 SYCAMORE DRIVE</t>
  </si>
  <si>
    <t>BP-23-01619</t>
  </si>
  <si>
    <t>Swimming Pool, Above Ground W/ Heater</t>
  </si>
  <si>
    <t>LaPapa Residence</t>
  </si>
  <si>
    <t>Install semi-inground pool (23" depth max) 14'x26' oval.</t>
  </si>
  <si>
    <t>23-35-312-017-0000-066-786</t>
  </si>
  <si>
    <t>8630 SUNSHINE LANE</t>
  </si>
  <si>
    <t>BP-23-01838</t>
  </si>
  <si>
    <t>Nierstheimer Residence</t>
  </si>
  <si>
    <t>Install 33' x 18' above ground pool. Now 30' x 15'.</t>
  </si>
  <si>
    <t>27-31-206-002-0000-131-49660</t>
  </si>
  <si>
    <t>11556 KILEY LANE</t>
  </si>
  <si>
    <t>BP-23-01503</t>
  </si>
  <si>
    <t>Seybold Residence</t>
  </si>
  <si>
    <t>Install above ground pool with heater.</t>
  </si>
  <si>
    <t>27-02-110-006-0000-092-7882</t>
  </si>
  <si>
    <t>13836 REDWOOD DRIVE</t>
  </si>
  <si>
    <t>BP-23-01522</t>
  </si>
  <si>
    <t>Lazaro &amp; Vela Residence</t>
  </si>
  <si>
    <t>Install above ground swimming pool.</t>
  </si>
  <si>
    <t>27-29-307-003-0000-153-72620</t>
  </si>
  <si>
    <t>10845 FAWN TRAIL DRIVE</t>
  </si>
  <si>
    <t>BP-22-02833</t>
  </si>
  <si>
    <t>Water Heater Residential</t>
  </si>
  <si>
    <t>Installation of replacement water heater.</t>
  </si>
  <si>
    <t>27-15-105-028-0000-057-2524</t>
  </si>
  <si>
    <t>15231 STRADFORD LANE</t>
  </si>
  <si>
    <t>BP-23-01689</t>
  </si>
  <si>
    <t>Windows, Doors</t>
  </si>
  <si>
    <t>Mims Residence</t>
  </si>
  <si>
    <t>Replace patio door in existing opening.</t>
  </si>
  <si>
    <t>27-15-105-021-0000-057-2537</t>
  </si>
  <si>
    <t>15335 STRADFORD LANE</t>
  </si>
  <si>
    <t>BP-23-01688</t>
  </si>
  <si>
    <t>Ramos Residence</t>
  </si>
  <si>
    <t>Replace 1 patio door in existing opening.</t>
  </si>
  <si>
    <t>27-13-108-025-0000-013-7022</t>
  </si>
  <si>
    <t>15421 SUNFLOWER COURT</t>
  </si>
  <si>
    <t>BP-23-01734</t>
  </si>
  <si>
    <t>Rees Residence</t>
  </si>
  <si>
    <t>Replace front door.</t>
  </si>
  <si>
    <t>27-03-404-025-0000-017-6331</t>
  </si>
  <si>
    <t>14015 SHERI LANE</t>
  </si>
  <si>
    <t>BP-23-01709</t>
  </si>
  <si>
    <t>Radwan Residence</t>
  </si>
  <si>
    <t>Replace 2 windows, like for like, no structural changes.</t>
  </si>
  <si>
    <t>27-13-106-008-0000-013-7174</t>
  </si>
  <si>
    <t>7832 SEQUOIA COURT</t>
  </si>
  <si>
    <t>BP-23-01835</t>
  </si>
  <si>
    <t>Szalkowski Residence</t>
  </si>
  <si>
    <t>Install 11 double hung and 1 picture window; same size and color.</t>
  </si>
  <si>
    <t>27-02-110-004-0000-092-7878</t>
  </si>
  <si>
    <t>13820 REDWOOD DRIVE</t>
  </si>
  <si>
    <t>BP-23-01767</t>
  </si>
  <si>
    <t>Wilson Residence</t>
  </si>
  <si>
    <t>Replace 2 lite casement and 1 casement window.</t>
  </si>
  <si>
    <t>27-30-412-014-0000-007-8677</t>
  </si>
  <si>
    <t>17236 LAKEBROOK DRIVE</t>
  </si>
  <si>
    <t>BP-23-01726</t>
  </si>
  <si>
    <t>Houlihan Residence - Windows</t>
  </si>
  <si>
    <t>REPLACE TWO (2) WINDODWS, NO SIZE CHANGES, LIKE FOR LIKE</t>
  </si>
  <si>
    <t>27-13-111-040-0000-013-6903</t>
  </si>
  <si>
    <t>15320 LARKSPUR LANE</t>
  </si>
  <si>
    <t>BP-22-02549</t>
  </si>
  <si>
    <t>Cappello Residence</t>
  </si>
  <si>
    <t>Remove and replace twenty (20) windows. No Size Changes.</t>
  </si>
  <si>
    <t>27-03-105-027-0000-044-481</t>
  </si>
  <si>
    <t>13726 MARY DRIVE</t>
  </si>
  <si>
    <t>BP-23-01717</t>
  </si>
  <si>
    <t>Heddad Residence</t>
  </si>
  <si>
    <t>Replace 8 windows, like sizes, no structural changes.</t>
  </si>
  <si>
    <t>27-32-402-002-0000-025-8759</t>
  </si>
  <si>
    <t>18012 OWEN DRIVE</t>
  </si>
  <si>
    <t>BP-23-01707</t>
  </si>
  <si>
    <t>McDonald Residence</t>
  </si>
  <si>
    <t>Replace 7 windows and 1 patio door, like for like no color change.</t>
  </si>
  <si>
    <t>27-14-401-034-1039-030-9518</t>
  </si>
  <si>
    <t>15710 OLD ORCHARD COURT 2N</t>
  </si>
  <si>
    <t>BP-23-01774</t>
  </si>
  <si>
    <t>Replace service door from garage to house.</t>
  </si>
  <si>
    <t>27-05-404-007-0000-084-67560</t>
  </si>
  <si>
    <t>7 OLD TAMERACK LANE</t>
  </si>
  <si>
    <t>BP-23-01836</t>
  </si>
  <si>
    <t>Carducci Residence</t>
  </si>
  <si>
    <t>Replace existing window in master bathroom.</t>
  </si>
  <si>
    <t>27-10-403-030-0000-080-10305</t>
  </si>
  <si>
    <t>8930 OAKDALE COURT</t>
  </si>
  <si>
    <t>BP-23-01699</t>
  </si>
  <si>
    <t>Crnich Residence</t>
  </si>
  <si>
    <t>Replace 8 double hung, 1 picture, and 4 slider windows. Same size.</t>
  </si>
  <si>
    <t>27-09-111-023-0000-052-11725</t>
  </si>
  <si>
    <t>14410 HIGHLAND AVENUE</t>
  </si>
  <si>
    <t>BP-23-01776</t>
  </si>
  <si>
    <t>McGill Residence</t>
  </si>
  <si>
    <t>Replace entry door. Screen door does not require a permit.</t>
  </si>
  <si>
    <t>27-09-308-016-0000-052-7489</t>
  </si>
  <si>
    <t>14943 HIGHLAND AVENUE</t>
  </si>
  <si>
    <t>BP-23-01733</t>
  </si>
  <si>
    <t>Ntanos Residence</t>
  </si>
  <si>
    <t>Install patio door.</t>
  </si>
  <si>
    <t>27-29-304-007-0000-153-71670</t>
  </si>
  <si>
    <t>17413 DEER CREEK DRIVE</t>
  </si>
  <si>
    <t>BP-23-01858</t>
  </si>
  <si>
    <t>Replace 4 windows and 1 patio door. Same dimensions, style, and exterior color.</t>
  </si>
  <si>
    <t>27-10-201-019-1027-073-13450</t>
  </si>
  <si>
    <t>14325 CLEARVIEW DRIVE</t>
  </si>
  <si>
    <t>BP-23-01768</t>
  </si>
  <si>
    <t>Salman Residence</t>
  </si>
  <si>
    <t>Window &amp; patio door replacement. Like for like.</t>
  </si>
  <si>
    <t>27-16-406-010-1022-104-18700</t>
  </si>
  <si>
    <t>15643 CENTENNIAL COURT</t>
  </si>
  <si>
    <t>BP-23-01539</t>
  </si>
  <si>
    <t>Hickey Residence</t>
  </si>
  <si>
    <t>Replace patio door and back door.</t>
  </si>
  <si>
    <t>27-02-415-001-0000-038-48070</t>
  </si>
  <si>
    <t>8056 BINFORD DRIVE</t>
  </si>
  <si>
    <t>BP-23-01690</t>
  </si>
  <si>
    <t>Tomasovich Residence</t>
  </si>
  <si>
    <t>Replace an entry door with 2 sidelites into existing opening.</t>
  </si>
  <si>
    <t>27-02-308-004-0000-093-6630</t>
  </si>
  <si>
    <t>13963 BERKHANSTED COURT</t>
  </si>
  <si>
    <t>BP-22-01027</t>
  </si>
  <si>
    <t>Kluck Residence</t>
  </si>
  <si>
    <t>Replacing bedroom windows and 2 bathroom windows; no size change.</t>
  </si>
  <si>
    <t>27-30-403-008-0000-007-1520</t>
  </si>
  <si>
    <t>11353 BROOK HILL DRIVE</t>
  </si>
  <si>
    <t>BP-23-01729</t>
  </si>
  <si>
    <t>McCarthy Residence</t>
  </si>
  <si>
    <t>Replace 3 windows in the house and 7 windows in a dethatched, unheated screened porch.</t>
  </si>
  <si>
    <t>23-35-310-009-0000-066-820</t>
  </si>
  <si>
    <t>8686 BUTTERFIELD LANE</t>
  </si>
  <si>
    <t>BP-23-01682</t>
  </si>
  <si>
    <t>Tan Residence</t>
  </si>
  <si>
    <t>Replace 3 windows.</t>
  </si>
  <si>
    <t>23-34-310-016-0000-200-111130</t>
  </si>
  <si>
    <t>9234 BUNDORAN DRIVE</t>
  </si>
  <si>
    <t>BP-23-01906</t>
  </si>
  <si>
    <t>Pochopien Residence</t>
  </si>
  <si>
    <t>Replace 5 casement windows and 2 transom/picture windows. HOA approval in file.</t>
  </si>
  <si>
    <t>27-21-403-036-0000-194-102500</t>
  </si>
  <si>
    <t>16526 GARNET COURT</t>
  </si>
  <si>
    <t>BP-23-01766</t>
  </si>
  <si>
    <t>Thomas Residence</t>
  </si>
  <si>
    <t>Replace 1 twin casement and 1 triple casement window.</t>
  </si>
  <si>
    <t>27-29-105-005-0000-045-12162</t>
  </si>
  <si>
    <t>11048 168TH STREET</t>
  </si>
  <si>
    <t>BP-23-01799</t>
  </si>
  <si>
    <t>Schrader Residence</t>
  </si>
  <si>
    <t>Replace patio door.</t>
  </si>
  <si>
    <t>27-11-105-004-0000-049-4721</t>
  </si>
  <si>
    <t>14501 85TH AVENUE</t>
  </si>
  <si>
    <t>BP-23-01831</t>
  </si>
  <si>
    <t>Goebel Residence</t>
  </si>
  <si>
    <t>Replace 3 windows and 2 patio doors: like for like no changes.</t>
  </si>
  <si>
    <t>27-10-400-042-1091-082-98880</t>
  </si>
  <si>
    <t>9126 SUTTON COURT</t>
  </si>
  <si>
    <t>BP-23-01829</t>
  </si>
  <si>
    <t>Palermo Residence</t>
  </si>
  <si>
    <t>Replace windows and patio door: 23 units in 13 openings.</t>
  </si>
  <si>
    <t>27-02-313-008-0000-93890</t>
  </si>
  <si>
    <t>14121 87TH AVENUE</t>
  </si>
  <si>
    <t>BP-23-01698</t>
  </si>
  <si>
    <t>Dina Residence</t>
  </si>
  <si>
    <t>Replace 12 windows.</t>
  </si>
  <si>
    <t>27-14-404-027-0000-029-5023</t>
  </si>
  <si>
    <t>15532 SUNSET RIDGE DRIVE</t>
  </si>
  <si>
    <t>BP-23-01781</t>
  </si>
  <si>
    <t>Nijhawan Residence</t>
  </si>
  <si>
    <t>Replace front window.</t>
  </si>
  <si>
    <t>27-13-409-022-1008-018-12519</t>
  </si>
  <si>
    <t>7401 TIFFANY DRIVE 2E</t>
  </si>
  <si>
    <t>BP-23-01752</t>
  </si>
  <si>
    <t>Bhatt Residence</t>
  </si>
  <si>
    <t>Replace 7 windows.</t>
  </si>
  <si>
    <t>27-13-408-023-0000-018-4380</t>
  </si>
  <si>
    <t>7524 TIFFANY DRIVE</t>
  </si>
  <si>
    <t>BP-23-01575</t>
  </si>
  <si>
    <t>Hammad Residence</t>
  </si>
  <si>
    <t>Replace 14 windows, same size.</t>
  </si>
  <si>
    <t>27-15-208-017-0000-057-6044</t>
  </si>
  <si>
    <t>9170 WHEELER DRIVE</t>
  </si>
  <si>
    <t>BP-23-01822</t>
  </si>
  <si>
    <t>Hyland Residence</t>
  </si>
  <si>
    <t>Replace 9 windows with no structural changes.</t>
  </si>
  <si>
    <t>27-03-303-012-0000-035-1729</t>
  </si>
  <si>
    <t>14116 WILLIAM DRIVE</t>
  </si>
  <si>
    <t>BP-23-01718</t>
  </si>
  <si>
    <t>Nowakowski Residence</t>
  </si>
  <si>
    <t>Install new entry door.</t>
  </si>
  <si>
    <t>27-14-109-087-0000-060-8006</t>
  </si>
  <si>
    <t>8680 WHEELER DRIVE</t>
  </si>
  <si>
    <t>BP-23-01841</t>
  </si>
  <si>
    <t>Sulkowski Residence</t>
  </si>
  <si>
    <t>Replace patio door; same dimensions, style, and exterior color.</t>
  </si>
  <si>
    <t>27-09-220-036-0000-999-172300</t>
  </si>
  <si>
    <t>14521 RAVINIA AVENUE 2S</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</si>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</sst>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mm/dd/yyyy"/>
    <numFmt numFmtId="165" formatCode="&quot;$&quot;#,##0"/>
    <numFmt numFmtId="166" formatCode="_(&quot;$&quot;* #,##0_);_(&quot;$&quot;* \(#,##0\);_(&quot;$&quot;* &quot;-&quot;??_);_(@_)"/>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110">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xf>
    <xf numFmtId="1" fontId="0" fillId="2" borderId="0" xfId="0" applyNumberFormat="1" applyFont="1" applyFill="1" applyAlignment="1">
      <alignment horizontal="center"/>
    </xf>
    <xf numFmtId="0" fontId="0" fillId="0" borderId="0" xfId="0" applyFont="1"/>
    <xf numFmtId="0" fontId="0" fillId="0" borderId="0" xfId="0" applyAlignment="1">
      <alignment horizontal="left"/>
    </xf>
    <xf numFmtId="164" fontId="0" fillId="0" borderId="0" xfId="0" applyNumberFormat="1" applyAlignment="1">
      <alignment horizontal="left"/>
    </xf>
    <xf numFmtId="165" fontId="0" fillId="0" borderId="0" xfId="0" applyNumberFormat="1" applyAlignment="1">
      <alignment horizontal="center"/>
    </xf>
    <xf numFmtId="0" fontId="0" fillId="0" borderId="0" xfId="0" applyFont="1" applyFill="1"/>
    <xf numFmtId="0" fontId="0" fillId="0" borderId="1" xfId="0" applyBorder="1" applyAlignment="1">
      <alignment horizontal="left"/>
    </xf>
    <xf numFmtId="164" fontId="0" fillId="0" borderId="1" xfId="0" applyNumberForma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horizontal="left" wrapText="1"/>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6"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xf>
    <xf numFmtId="166"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42" fontId="0" fillId="0" borderId="1" xfId="1" applyNumberFormat="1" applyFont="1" applyBorder="1" applyAlignment="1">
      <alignment horizontal="center"/>
    </xf>
    <xf numFmtId="164" fontId="4" fillId="3" borderId="6" xfId="0" applyNumberFormat="1" applyFont="1" applyFill="1" applyBorder="1" applyAlignment="1">
      <alignment horizontal="center"/>
    </xf>
    <xf numFmtId="164" fontId="4" fillId="3" borderId="7" xfId="0" applyNumberFormat="1" applyFont="1" applyFill="1" applyBorder="1" applyAlignment="1">
      <alignment horizontal="center"/>
    </xf>
    <xf numFmtId="166" fontId="4" fillId="3" borderId="8" xfId="1" applyNumberFormat="1" applyFont="1" applyFill="1" applyBorder="1" applyAlignment="1">
      <alignment horizontal="center"/>
    </xf>
    <xf numFmtId="1" fontId="4" fillId="3" borderId="9" xfId="1" applyNumberFormat="1" applyFont="1" applyFill="1" applyBorder="1" applyAlignment="1">
      <alignment horizontal="center"/>
    </xf>
    <xf numFmtId="0" fontId="0" fillId="0" borderId="1" xfId="0" applyBorder="1" applyAlignment="1">
      <alignment horizontal="left" wrapText="1"/>
    </xf>
    <xf numFmtId="166"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10" xfId="0" applyFill="1" applyBorder="1" applyAlignment="1">
      <alignment horizontal="left"/>
    </xf>
    <xf numFmtId="0" fontId="0" fillId="0" borderId="10" xfId="0" applyBorder="1" applyAlignment="1">
      <alignment horizontal="left" wrapText="1"/>
    </xf>
    <xf numFmtId="164" fontId="0" fillId="0" borderId="10" xfId="0" applyNumberFormat="1" applyBorder="1" applyAlignment="1">
      <alignment horizontal="left"/>
    </xf>
    <xf numFmtId="166" fontId="0" fillId="0" borderId="10" xfId="1" applyNumberFormat="1" applyFont="1" applyBorder="1" applyAlignment="1">
      <alignment horizontal="center"/>
    </xf>
    <xf numFmtId="1" fontId="0" fillId="0" borderId="10" xfId="0" applyNumberFormat="1" applyBorder="1" applyAlignment="1">
      <alignment horizontal="center"/>
    </xf>
    <xf numFmtId="0" fontId="0" fillId="0" borderId="11" xfId="0" applyFill="1" applyBorder="1" applyAlignment="1">
      <alignment horizontal="left"/>
    </xf>
    <xf numFmtId="0" fontId="0" fillId="0" borderId="11" xfId="0" applyBorder="1" applyAlignment="1">
      <alignment horizontal="left" wrapText="1"/>
    </xf>
    <xf numFmtId="164" fontId="0" fillId="0" borderId="11" xfId="0" applyNumberFormat="1" applyBorder="1" applyAlignment="1">
      <alignment horizontal="left"/>
    </xf>
    <xf numFmtId="166" fontId="0" fillId="0" borderId="11" xfId="1" applyNumberFormat="1" applyFont="1" applyBorder="1" applyAlignment="1">
      <alignment horizontal="center"/>
    </xf>
    <xf numFmtId="1" fontId="0" fillId="0" borderId="11" xfId="0" applyNumberFormat="1" applyBorder="1" applyAlignment="1">
      <alignment horizontal="center"/>
    </xf>
    <xf numFmtId="0" fontId="0" fillId="0" borderId="12" xfId="0" applyFill="1" applyBorder="1" applyAlignment="1">
      <alignment horizontal="left"/>
    </xf>
    <xf numFmtId="0" fontId="0" fillId="0" borderId="12" xfId="0" applyBorder="1" applyAlignment="1">
      <alignment horizontal="left" wrapText="1"/>
    </xf>
    <xf numFmtId="164" fontId="0" fillId="0" borderId="12" xfId="0" applyNumberFormat="1" applyBorder="1" applyAlignment="1">
      <alignment horizontal="left"/>
    </xf>
    <xf numFmtId="166" fontId="0" fillId="0" borderId="12" xfId="1" applyNumberFormat="1" applyFont="1" applyBorder="1" applyAlignment="1">
      <alignment horizontal="center"/>
    </xf>
    <xf numFmtId="1" fontId="0" fillId="0" borderId="12" xfId="0" applyNumberFormat="1" applyBorder="1" applyAlignment="1">
      <alignment horizontal="center"/>
    </xf>
    <xf numFmtId="0" fontId="0" fillId="0" borderId="0" xfId="0" applyFill="1"/>
    <xf numFmtId="0" fontId="0" fillId="0" borderId="13" xfId="0" applyFill="1" applyBorder="1" applyAlignment="1">
      <alignment horizontal="left"/>
    </xf>
    <xf numFmtId="0" fontId="0" fillId="0" borderId="10" xfId="0" applyBorder="1" applyAlignment="1">
      <alignment horizontal="center" wrapText="1"/>
    </xf>
    <xf numFmtId="0" fontId="0" fillId="0" borderId="14" xfId="0" applyFill="1" applyBorder="1" applyAlignment="1">
      <alignment horizontal="left"/>
    </xf>
    <xf numFmtId="0" fontId="0" fillId="0" borderId="11" xfId="0" applyBorder="1" applyAlignment="1">
      <alignment horizontal="center" wrapText="1"/>
    </xf>
    <xf numFmtId="0" fontId="0" fillId="0" borderId="15" xfId="0" applyFill="1" applyBorder="1" applyAlignment="1">
      <alignment horizontal="left"/>
    </xf>
    <xf numFmtId="0" fontId="0" fillId="0" borderId="12" xfId="0" applyBorder="1" applyAlignment="1">
      <alignment horizontal="center" wrapText="1"/>
    </xf>
    <xf numFmtId="0" fontId="0" fillId="0" borderId="0" xfId="0" applyBorder="1"/>
    <xf numFmtId="0" fontId="0" fillId="0" borderId="0" xfId="0" applyFill="1" applyBorder="1"/>
    <xf numFmtId="42" fontId="0" fillId="0" borderId="1" xfId="0" applyNumberFormat="1" applyBorder="1" applyAlignment="1">
      <alignment horizontal="center"/>
    </xf>
    <xf numFmtId="0" fontId="0" fillId="0" borderId="1" xfId="0" applyBorder="1" applyAlignment="1">
      <alignment horizontal="center" vertical="center"/>
    </xf>
    <xf numFmtId="0" fontId="0" fillId="0" borderId="0" xfId="0" applyBorder="1" applyAlignment="1">
      <alignment horizontal="left"/>
    </xf>
    <xf numFmtId="0" fontId="0" fillId="0" borderId="0" xfId="0" applyBorder="1" applyAlignment="1">
      <alignment horizontal="left" wrapText="1"/>
    </xf>
    <xf numFmtId="0" fontId="4" fillId="3" borderId="16" xfId="0" applyFont="1" applyFill="1" applyBorder="1" applyAlignment="1">
      <alignment horizontal="center"/>
    </xf>
    <xf numFmtId="0" fontId="4" fillId="3" borderId="17" xfId="0" applyFont="1" applyFill="1" applyBorder="1" applyAlignment="1">
      <alignment horizontal="center"/>
    </xf>
    <xf numFmtId="37" fontId="4" fillId="3" borderId="4" xfId="1" applyNumberFormat="1" applyFont="1" applyFill="1" applyBorder="1" applyAlignment="1">
      <alignment horizontal="right"/>
    </xf>
    <xf numFmtId="0" fontId="0" fillId="0" borderId="0" xfId="0" applyFill="1" applyBorder="1" applyAlignment="1">
      <alignment horizontal="left"/>
    </xf>
    <xf numFmtId="0" fontId="0" fillId="0" borderId="0" xfId="0" applyFill="1" applyBorder="1" applyAlignment="1">
      <alignment horizontal="left" wrapText="1"/>
    </xf>
    <xf numFmtId="0" fontId="4" fillId="0" borderId="2" xfId="0" applyFont="1" applyFill="1" applyBorder="1" applyAlignment="1">
      <alignment horizontal="center"/>
    </xf>
    <xf numFmtId="0" fontId="4" fillId="0" borderId="13" xfId="0" applyFont="1" applyFill="1" applyBorder="1" applyAlignment="1">
      <alignment horizontal="center"/>
    </xf>
    <xf numFmtId="166" fontId="4" fillId="0" borderId="11" xfId="1" applyNumberFormat="1" applyFont="1" applyFill="1" applyBorder="1" applyAlignment="1">
      <alignment horizontal="center"/>
    </xf>
    <xf numFmtId="37" fontId="4" fillId="0" borderId="11" xfId="1" applyNumberFormat="1" applyFont="1" applyFill="1" applyBorder="1" applyAlignment="1">
      <alignment horizontal="right"/>
    </xf>
    <xf numFmtId="0" fontId="4" fillId="3" borderId="6" xfId="0" applyFont="1" applyFill="1" applyBorder="1" applyAlignment="1">
      <alignment horizontal="center"/>
    </xf>
    <xf numFmtId="0" fontId="4" fillId="3" borderId="7" xfId="0" applyFont="1" applyFill="1" applyBorder="1" applyAlignment="1">
      <alignment horizontal="center"/>
    </xf>
    <xf numFmtId="1" fontId="4" fillId="3" borderId="9" xfId="0" applyNumberFormat="1" applyFont="1"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horizontal="center"/>
    </xf>
    <xf numFmtId="44" fontId="0" fillId="0" borderId="1" xfId="1" applyFont="1" applyBorder="1" applyAlignment="1">
      <alignment horizontal="center"/>
    </xf>
    <xf numFmtId="165" fontId="0" fillId="0" borderId="0" xfId="0" applyNumberFormat="1" applyAlignment="1">
      <alignment horizontal="left"/>
    </xf>
    <xf numFmtId="37" fontId="4" fillId="3" borderId="5" xfId="1" applyNumberFormat="1" applyFont="1" applyFill="1" applyBorder="1" applyAlignment="1">
      <alignment horizontal="center"/>
    </xf>
    <xf numFmtId="166"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wrapText="1"/>
    </xf>
    <xf numFmtId="164" fontId="0" fillId="2" borderId="0" xfId="0" applyNumberFormat="1" applyFill="1" applyAlignment="1">
      <alignment horizontal="left"/>
    </xf>
    <xf numFmtId="166" fontId="0" fillId="2" borderId="0" xfId="1" applyNumberFormat="1" applyFont="1" applyFill="1" applyAlignment="1">
      <alignment horizontal="center"/>
    </xf>
    <xf numFmtId="1" fontId="0" fillId="2" borderId="0" xfId="0" applyNumberFormat="1" applyFill="1" applyAlignment="1">
      <alignment horizontal="center"/>
    </xf>
    <xf numFmtId="0" fontId="4" fillId="0" borderId="0" xfId="0" applyFont="1" applyFill="1" applyAlignment="1">
      <alignment horizontal="center"/>
    </xf>
    <xf numFmtId="0" fontId="0" fillId="0" borderId="0" xfId="0" applyFill="1" applyAlignment="1">
      <alignment horizontal="left" wrapText="1"/>
    </xf>
    <xf numFmtId="164" fontId="0" fillId="0" borderId="0" xfId="0" applyNumberFormat="1" applyFill="1" applyAlignment="1">
      <alignment horizontal="left"/>
    </xf>
    <xf numFmtId="166" fontId="0" fillId="0" borderId="0" xfId="1" applyNumberFormat="1" applyFont="1" applyFill="1" applyAlignment="1">
      <alignment horizontal="center"/>
    </xf>
    <xf numFmtId="1" fontId="0" fillId="0" borderId="0" xfId="0" applyNumberFormat="1" applyFill="1" applyAlignment="1">
      <alignment horizontal="center"/>
    </xf>
    <xf numFmtId="0" fontId="4" fillId="0" borderId="0" xfId="0" applyFont="1" applyFill="1" applyAlignment="1">
      <alignment horizontal="center" wrapText="1"/>
    </xf>
    <xf numFmtId="37" fontId="4" fillId="3" borderId="9" xfId="1" applyNumberFormat="1" applyFont="1" applyFill="1" applyBorder="1" applyAlignment="1">
      <alignment horizontal="center"/>
    </xf>
    <xf numFmtId="0" fontId="4" fillId="0" borderId="18" xfId="0" applyFont="1" applyFill="1" applyBorder="1" applyAlignment="1">
      <alignment horizontal="center" wrapText="1"/>
    </xf>
    <xf numFmtId="0" fontId="4" fillId="0" borderId="18" xfId="0" applyFont="1" applyFill="1" applyBorder="1" applyAlignment="1">
      <alignment horizontal="center"/>
    </xf>
    <xf numFmtId="166" fontId="4" fillId="0" borderId="18" xfId="1" applyNumberFormat="1" applyFont="1" applyFill="1" applyBorder="1" applyAlignment="1">
      <alignment horizontal="center"/>
    </xf>
    <xf numFmtId="37" fontId="4" fillId="0" borderId="18" xfId="1" applyNumberFormat="1" applyFont="1" applyFill="1" applyBorder="1" applyAlignment="1">
      <alignment horizontal="center"/>
    </xf>
    <xf numFmtId="0" fontId="4" fillId="0" borderId="19" xfId="0" applyFont="1" applyFill="1" applyBorder="1" applyAlignment="1">
      <alignment horizontal="center"/>
    </xf>
    <xf numFmtId="0" fontId="0" fillId="0" borderId="1" xfId="0" applyBorder="1"/>
    <xf numFmtId="0" fontId="0" fillId="0" borderId="1" xfId="0" applyBorder="1" applyAlignment="1">
      <alignment wrapText="1"/>
    </xf>
    <xf numFmtId="42" fontId="0" fillId="0" borderId="1" xfId="0" applyNumberFormat="1" applyBorder="1" applyAlignment="1">
      <alignment horizontal="right"/>
    </xf>
    <xf numFmtId="0" fontId="0" fillId="0" borderId="2" xfId="0" applyBorder="1"/>
    <xf numFmtId="0" fontId="0" fillId="0" borderId="0" xfId="0" applyAlignment="1">
      <alignment wrapText="1"/>
    </xf>
    <xf numFmtId="44" fontId="4" fillId="3" borderId="8" xfId="1" applyFont="1" applyFill="1" applyBorder="1"/>
    <xf numFmtId="0" fontId="4" fillId="0" borderId="20" xfId="0" applyFont="1" applyFill="1" applyBorder="1" applyAlignment="1">
      <alignment horizontal="center"/>
    </xf>
    <xf numFmtId="0" fontId="4" fillId="0" borderId="7" xfId="0" applyFont="1" applyFill="1" applyBorder="1" applyAlignment="1">
      <alignment horizontal="center"/>
    </xf>
    <xf numFmtId="166" fontId="4" fillId="0" borderId="21" xfId="1" applyNumberFormat="1" applyFont="1" applyFill="1" applyBorder="1" applyAlignment="1">
      <alignment horizontal="center"/>
    </xf>
    <xf numFmtId="1" fontId="4" fillId="0" borderId="22" xfId="0" applyNumberFormat="1" applyFont="1" applyFill="1" applyBorder="1" applyAlignment="1">
      <alignment horizontal="center"/>
    </xf>
    <xf numFmtId="166" fontId="4" fillId="3" borderId="8" xfId="0" applyNumberFormat="1" applyFont="1" applyFill="1" applyBorder="1"/>
    <xf numFmtId="1" fontId="0" fillId="0" borderId="0" xfId="0" applyNumberForma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3"/>
  <sheetViews>
    <sheetView tabSelected="1" zoomScale="60" zoomScaleNormal="60" workbookViewId="0">
      <pane ySplit="1" topLeftCell="A2" activePane="bottomLeft" state="frozen"/>
      <selection pane="bottomLeft" activeCell="A124" sqref="A124"/>
    </sheetView>
  </sheetViews>
  <sheetFormatPr defaultRowHeight="15" x14ac:dyDescent="0.25"/>
  <cols>
    <col min="1" max="1" width="18.7109375" customWidth="1"/>
    <col min="2" max="2" width="52.85546875" style="102" customWidth="1"/>
    <col min="3" max="4" width="110" style="102" customWidth="1"/>
    <col min="5" max="5" width="39" style="102" customWidth="1"/>
    <col min="6" max="6" width="43" style="102" customWidth="1"/>
    <col min="7" max="7" width="20" customWidth="1"/>
    <col min="8" max="8" width="20.42578125" bestFit="1" customWidth="1"/>
    <col min="9" max="9" width="17.28515625" style="109" customWidth="1"/>
  </cols>
  <sheetData>
    <row r="1" spans="1:9" x14ac:dyDescent="0.25">
      <c r="A1" s="1" t="s">
        <v>0</v>
      </c>
      <c r="B1" s="2" t="s">
        <v>1</v>
      </c>
      <c r="C1" s="2" t="s">
        <v>2</v>
      </c>
      <c r="D1" s="2" t="s">
        <v>3</v>
      </c>
      <c r="E1" s="2" t="s">
        <v>4</v>
      </c>
      <c r="F1" s="2" t="s">
        <v>5</v>
      </c>
      <c r="G1" s="1" t="s">
        <v>6</v>
      </c>
      <c r="H1" s="1" t="s">
        <v>7</v>
      </c>
      <c r="I1" s="3" t="s">
        <v>8</v>
      </c>
    </row>
    <row r="2" spans="1:9" s="8" customFormat="1" x14ac:dyDescent="0.25">
      <c r="A2" s="4" t="s">
        <v>9</v>
      </c>
      <c r="B2" s="4"/>
      <c r="C2" s="5"/>
      <c r="D2" s="5"/>
      <c r="E2" s="5"/>
      <c r="F2" s="5"/>
      <c r="G2" s="6"/>
      <c r="H2" s="6"/>
      <c r="I2" s="7"/>
    </row>
    <row r="3" spans="1:9" s="12" customFormat="1" x14ac:dyDescent="0.25">
      <c r="A3" s="9"/>
      <c r="B3" s="9"/>
      <c r="C3" s="9"/>
      <c r="D3" s="9"/>
      <c r="E3" s="9"/>
      <c r="F3" s="9"/>
      <c r="G3" s="10"/>
      <c r="H3" s="11"/>
      <c r="I3"/>
    </row>
    <row r="4" spans="1:9" x14ac:dyDescent="0.25">
      <c r="A4" s="13" t="s">
        <v>10</v>
      </c>
      <c r="B4" s="13" t="s">
        <v>11</v>
      </c>
      <c r="C4" s="13" t="s">
        <v>12</v>
      </c>
      <c r="D4" s="13" t="s">
        <v>13</v>
      </c>
      <c r="E4" s="13" t="s">
        <v>14</v>
      </c>
      <c r="F4" s="13" t="s">
        <v>15</v>
      </c>
      <c r="G4" s="14">
        <v>45134</v>
      </c>
      <c r="H4" s="15">
        <v>0</v>
      </c>
      <c r="I4" s="16">
        <v>1</v>
      </c>
    </row>
    <row r="5" spans="1:9" ht="15.75" thickBot="1" x14ac:dyDescent="0.3">
      <c r="A5" s="9"/>
      <c r="B5" s="17"/>
      <c r="C5" s="17"/>
      <c r="D5" s="17"/>
      <c r="E5" s="17"/>
      <c r="F5" s="18" t="s">
        <v>16</v>
      </c>
      <c r="G5" s="19"/>
      <c r="H5" s="20">
        <f>SUM(H4)</f>
        <v>0</v>
      </c>
      <c r="I5" s="21">
        <f>SUM(I4)</f>
        <v>1</v>
      </c>
    </row>
    <row r="6" spans="1:9" x14ac:dyDescent="0.25">
      <c r="A6" s="9"/>
      <c r="B6" s="17"/>
      <c r="C6" s="17"/>
      <c r="D6" s="17"/>
      <c r="E6" s="17"/>
      <c r="F6" s="22"/>
      <c r="G6" s="23"/>
      <c r="H6" s="24"/>
      <c r="I6" s="25"/>
    </row>
    <row r="7" spans="1:9" x14ac:dyDescent="0.25">
      <c r="A7" s="13" t="s">
        <v>17</v>
      </c>
      <c r="B7" s="13" t="s">
        <v>18</v>
      </c>
      <c r="C7" s="13" t="s">
        <v>19</v>
      </c>
      <c r="D7" s="13" t="s">
        <v>20</v>
      </c>
      <c r="E7" s="13" t="s">
        <v>21</v>
      </c>
      <c r="F7" s="13" t="s">
        <v>22</v>
      </c>
      <c r="G7" s="14">
        <v>45121</v>
      </c>
      <c r="H7" s="26">
        <v>75000</v>
      </c>
      <c r="I7" s="16">
        <v>1</v>
      </c>
    </row>
    <row r="8" spans="1:9" x14ac:dyDescent="0.25">
      <c r="A8" s="13" t="s">
        <v>23</v>
      </c>
      <c r="B8" s="13" t="s">
        <v>18</v>
      </c>
      <c r="C8" s="13" t="s">
        <v>24</v>
      </c>
      <c r="D8" s="13" t="s">
        <v>25</v>
      </c>
      <c r="E8" s="13" t="s">
        <v>26</v>
      </c>
      <c r="F8" s="13" t="s">
        <v>27</v>
      </c>
      <c r="G8" s="14">
        <v>45124</v>
      </c>
      <c r="H8" s="26">
        <v>47000</v>
      </c>
      <c r="I8" s="16">
        <v>1</v>
      </c>
    </row>
    <row r="9" spans="1:9" x14ac:dyDescent="0.25">
      <c r="A9" s="13" t="s">
        <v>28</v>
      </c>
      <c r="B9" s="13" t="s">
        <v>29</v>
      </c>
      <c r="C9" s="13" t="s">
        <v>30</v>
      </c>
      <c r="D9" s="13" t="s">
        <v>31</v>
      </c>
      <c r="E9" s="13" t="s">
        <v>32</v>
      </c>
      <c r="F9" s="13" t="s">
        <v>33</v>
      </c>
      <c r="G9" s="14">
        <v>45113</v>
      </c>
      <c r="H9" s="26">
        <v>440000</v>
      </c>
      <c r="I9" s="16">
        <v>1</v>
      </c>
    </row>
    <row r="10" spans="1:9" x14ac:dyDescent="0.25">
      <c r="A10" s="13" t="s">
        <v>34</v>
      </c>
      <c r="B10" s="13" t="s">
        <v>35</v>
      </c>
      <c r="C10" s="13" t="s">
        <v>36</v>
      </c>
      <c r="D10" s="13" t="s">
        <v>37</v>
      </c>
      <c r="E10" s="13" t="s">
        <v>38</v>
      </c>
      <c r="F10" s="13" t="s">
        <v>39</v>
      </c>
      <c r="G10" s="14">
        <v>45125</v>
      </c>
      <c r="H10" s="26">
        <v>115000</v>
      </c>
      <c r="I10" s="16">
        <v>1</v>
      </c>
    </row>
    <row r="11" spans="1:9" x14ac:dyDescent="0.25">
      <c r="A11" s="13" t="s">
        <v>40</v>
      </c>
      <c r="B11" s="13" t="s">
        <v>41</v>
      </c>
      <c r="C11" s="13" t="s">
        <v>42</v>
      </c>
      <c r="D11" s="13" t="s">
        <v>43</v>
      </c>
      <c r="E11" s="13" t="s">
        <v>44</v>
      </c>
      <c r="F11" s="13" t="s">
        <v>45</v>
      </c>
      <c r="G11" s="14">
        <v>45127</v>
      </c>
      <c r="H11" s="26">
        <v>10000</v>
      </c>
      <c r="I11" s="16">
        <v>1</v>
      </c>
    </row>
    <row r="12" spans="1:9" ht="15.75" thickBot="1" x14ac:dyDescent="0.3">
      <c r="A12" s="13" t="s">
        <v>46</v>
      </c>
      <c r="B12" s="13" t="s">
        <v>41</v>
      </c>
      <c r="C12" s="13" t="s">
        <v>47</v>
      </c>
      <c r="D12" s="13" t="s">
        <v>48</v>
      </c>
      <c r="E12" s="13" t="s">
        <v>49</v>
      </c>
      <c r="F12" s="13" t="s">
        <v>50</v>
      </c>
      <c r="G12" s="14">
        <v>45131</v>
      </c>
      <c r="H12" s="26">
        <v>80000</v>
      </c>
      <c r="I12" s="16">
        <v>1</v>
      </c>
    </row>
    <row r="13" spans="1:9" ht="15.75" thickBot="1" x14ac:dyDescent="0.3">
      <c r="A13" s="9"/>
      <c r="B13" s="17"/>
      <c r="C13" s="17"/>
      <c r="D13" s="17"/>
      <c r="E13" s="17"/>
      <c r="F13" s="27" t="s">
        <v>51</v>
      </c>
      <c r="G13" s="28"/>
      <c r="H13" s="29">
        <f>SUM(H7:H12)</f>
        <v>767000</v>
      </c>
      <c r="I13" s="30">
        <f>SUM(I7:I12)</f>
        <v>6</v>
      </c>
    </row>
    <row r="14" spans="1:9" x14ac:dyDescent="0.25">
      <c r="A14" s="9"/>
      <c r="B14" s="17"/>
      <c r="C14" s="17"/>
      <c r="D14" s="17"/>
      <c r="E14" s="17"/>
      <c r="F14" s="22"/>
      <c r="G14" s="23"/>
      <c r="H14" s="24"/>
      <c r="I14" s="25"/>
    </row>
    <row r="15" spans="1:9" x14ac:dyDescent="0.25">
      <c r="A15" s="13" t="s">
        <v>52</v>
      </c>
      <c r="B15" s="31" t="s">
        <v>53</v>
      </c>
      <c r="C15" s="31" t="s">
        <v>54</v>
      </c>
      <c r="D15" s="31" t="s">
        <v>55</v>
      </c>
      <c r="E15" s="31" t="s">
        <v>56</v>
      </c>
      <c r="F15" s="31" t="s">
        <v>57</v>
      </c>
      <c r="G15" s="14">
        <v>45110</v>
      </c>
      <c r="H15" s="32">
        <v>1000</v>
      </c>
      <c r="I15" s="33">
        <v>1</v>
      </c>
    </row>
    <row r="16" spans="1:9" x14ac:dyDescent="0.25">
      <c r="A16" s="34" t="s">
        <v>58</v>
      </c>
      <c r="B16" s="35" t="s">
        <v>59</v>
      </c>
      <c r="C16" s="35" t="s">
        <v>60</v>
      </c>
      <c r="D16" s="35" t="s">
        <v>61</v>
      </c>
      <c r="E16" s="31" t="s">
        <v>62</v>
      </c>
      <c r="F16" s="31" t="s">
        <v>63</v>
      </c>
      <c r="G16" s="36">
        <v>45119</v>
      </c>
      <c r="H16" s="37">
        <v>70700</v>
      </c>
      <c r="I16" s="38">
        <v>1</v>
      </c>
    </row>
    <row r="17" spans="1:9" x14ac:dyDescent="0.25">
      <c r="A17" s="39"/>
      <c r="B17" s="40"/>
      <c r="C17" s="40"/>
      <c r="D17" s="40"/>
      <c r="E17" s="31" t="s">
        <v>64</v>
      </c>
      <c r="F17" s="31" t="s">
        <v>65</v>
      </c>
      <c r="G17" s="41"/>
      <c r="H17" s="42"/>
      <c r="I17" s="43"/>
    </row>
    <row r="18" spans="1:9" x14ac:dyDescent="0.25">
      <c r="A18" s="39"/>
      <c r="B18" s="40"/>
      <c r="C18" s="40"/>
      <c r="D18" s="40"/>
      <c r="E18" s="31" t="s">
        <v>66</v>
      </c>
      <c r="F18" s="31" t="s">
        <v>67</v>
      </c>
      <c r="G18" s="41"/>
      <c r="H18" s="42"/>
      <c r="I18" s="43"/>
    </row>
    <row r="19" spans="1:9" x14ac:dyDescent="0.25">
      <c r="A19" s="39"/>
      <c r="B19" s="40"/>
      <c r="C19" s="40"/>
      <c r="D19" s="40"/>
      <c r="E19" s="31" t="s">
        <v>68</v>
      </c>
      <c r="F19" s="31" t="s">
        <v>69</v>
      </c>
      <c r="G19" s="41"/>
      <c r="H19" s="42"/>
      <c r="I19" s="43"/>
    </row>
    <row r="20" spans="1:9" x14ac:dyDescent="0.25">
      <c r="A20" s="39"/>
      <c r="B20" s="40"/>
      <c r="C20" s="40"/>
      <c r="D20" s="40"/>
      <c r="E20" s="31" t="s">
        <v>70</v>
      </c>
      <c r="F20" s="31" t="s">
        <v>71</v>
      </c>
      <c r="G20" s="41"/>
      <c r="H20" s="42"/>
      <c r="I20" s="43"/>
    </row>
    <row r="21" spans="1:9" x14ac:dyDescent="0.25">
      <c r="A21" s="44"/>
      <c r="B21" s="45"/>
      <c r="C21" s="45"/>
      <c r="D21" s="45"/>
      <c r="E21" s="31" t="s">
        <v>72</v>
      </c>
      <c r="F21" s="31" t="s">
        <v>73</v>
      </c>
      <c r="G21" s="46"/>
      <c r="H21" s="47"/>
      <c r="I21" s="48"/>
    </row>
    <row r="22" spans="1:9" x14ac:dyDescent="0.25">
      <c r="A22" s="34" t="s">
        <v>74</v>
      </c>
      <c r="B22" s="35" t="s">
        <v>59</v>
      </c>
      <c r="C22" s="35" t="s">
        <v>60</v>
      </c>
      <c r="D22" s="35" t="s">
        <v>61</v>
      </c>
      <c r="E22" s="31" t="s">
        <v>75</v>
      </c>
      <c r="F22" s="31" t="s">
        <v>76</v>
      </c>
      <c r="G22" s="36">
        <v>45119</v>
      </c>
      <c r="H22" s="37">
        <v>70948</v>
      </c>
      <c r="I22" s="38">
        <v>1</v>
      </c>
    </row>
    <row r="23" spans="1:9" x14ac:dyDescent="0.25">
      <c r="A23" s="39"/>
      <c r="B23" s="40"/>
      <c r="C23" s="40"/>
      <c r="D23" s="40"/>
      <c r="E23" s="31" t="s">
        <v>77</v>
      </c>
      <c r="F23" s="31" t="s">
        <v>78</v>
      </c>
      <c r="G23" s="41"/>
      <c r="H23" s="42"/>
      <c r="I23" s="43"/>
    </row>
    <row r="24" spans="1:9" x14ac:dyDescent="0.25">
      <c r="A24" s="39"/>
      <c r="B24" s="40"/>
      <c r="C24" s="40"/>
      <c r="D24" s="40"/>
      <c r="E24" s="31" t="s">
        <v>79</v>
      </c>
      <c r="F24" s="31" t="s">
        <v>80</v>
      </c>
      <c r="G24" s="41"/>
      <c r="H24" s="42"/>
      <c r="I24" s="43"/>
    </row>
    <row r="25" spans="1:9" x14ac:dyDescent="0.25">
      <c r="A25" s="39"/>
      <c r="B25" s="40"/>
      <c r="C25" s="40"/>
      <c r="D25" s="40"/>
      <c r="E25" s="31" t="s">
        <v>81</v>
      </c>
      <c r="F25" s="31" t="s">
        <v>82</v>
      </c>
      <c r="G25" s="41"/>
      <c r="H25" s="42"/>
      <c r="I25" s="43"/>
    </row>
    <row r="26" spans="1:9" x14ac:dyDescent="0.25">
      <c r="A26" s="39"/>
      <c r="B26" s="40"/>
      <c r="C26" s="40"/>
      <c r="D26" s="40"/>
      <c r="E26" s="31" t="s">
        <v>83</v>
      </c>
      <c r="F26" s="31" t="s">
        <v>84</v>
      </c>
      <c r="G26" s="41"/>
      <c r="H26" s="42"/>
      <c r="I26" s="43"/>
    </row>
    <row r="27" spans="1:9" s="49" customFormat="1" x14ac:dyDescent="0.25">
      <c r="A27" s="44"/>
      <c r="B27" s="45"/>
      <c r="C27" s="45"/>
      <c r="D27" s="45"/>
      <c r="E27" s="31" t="s">
        <v>85</v>
      </c>
      <c r="F27" s="31" t="s">
        <v>86</v>
      </c>
      <c r="G27" s="46"/>
      <c r="H27" s="47"/>
      <c r="I27" s="48"/>
    </row>
    <row r="28" spans="1:9" s="49" customFormat="1" x14ac:dyDescent="0.25">
      <c r="A28" s="13" t="s">
        <v>87</v>
      </c>
      <c r="B28" s="31" t="s">
        <v>59</v>
      </c>
      <c r="C28" s="31" t="s">
        <v>88</v>
      </c>
      <c r="D28" s="31" t="s">
        <v>89</v>
      </c>
      <c r="E28" s="31" t="s">
        <v>90</v>
      </c>
      <c r="F28" s="31" t="s">
        <v>91</v>
      </c>
      <c r="G28" s="14">
        <v>45112</v>
      </c>
      <c r="H28" s="32">
        <v>40000</v>
      </c>
      <c r="I28" s="33">
        <v>1</v>
      </c>
    </row>
    <row r="29" spans="1:9" s="49" customFormat="1" x14ac:dyDescent="0.25">
      <c r="A29" s="13" t="s">
        <v>92</v>
      </c>
      <c r="B29" s="31" t="s">
        <v>93</v>
      </c>
      <c r="C29" s="31" t="s">
        <v>94</v>
      </c>
      <c r="D29" s="31" t="s">
        <v>95</v>
      </c>
      <c r="E29" s="31" t="s">
        <v>96</v>
      </c>
      <c r="F29" s="31" t="s">
        <v>97</v>
      </c>
      <c r="G29" s="14">
        <v>45128</v>
      </c>
      <c r="H29" s="32">
        <v>135849</v>
      </c>
      <c r="I29" s="33">
        <v>1</v>
      </c>
    </row>
    <row r="30" spans="1:9" s="49" customFormat="1" ht="30" customHeight="1" x14ac:dyDescent="0.25">
      <c r="A30" s="50" t="s">
        <v>98</v>
      </c>
      <c r="B30" s="35" t="s">
        <v>99</v>
      </c>
      <c r="C30" s="35" t="s">
        <v>100</v>
      </c>
      <c r="D30" s="51" t="s">
        <v>101</v>
      </c>
      <c r="E30" s="31" t="s">
        <v>102</v>
      </c>
      <c r="F30" s="31" t="s">
        <v>103</v>
      </c>
      <c r="G30" s="36">
        <v>45112</v>
      </c>
      <c r="H30" s="37">
        <v>43442</v>
      </c>
      <c r="I30" s="38">
        <v>1</v>
      </c>
    </row>
    <row r="31" spans="1:9" s="49" customFormat="1" ht="30" customHeight="1" x14ac:dyDescent="0.25">
      <c r="A31" s="52"/>
      <c r="B31" s="40"/>
      <c r="C31" s="40"/>
      <c r="D31" s="53"/>
      <c r="E31" s="31" t="s">
        <v>104</v>
      </c>
      <c r="F31" s="31" t="s">
        <v>105</v>
      </c>
      <c r="G31" s="41"/>
      <c r="H31" s="42"/>
      <c r="I31" s="43"/>
    </row>
    <row r="32" spans="1:9" s="49" customFormat="1" ht="30" customHeight="1" x14ac:dyDescent="0.25">
      <c r="A32" s="52"/>
      <c r="B32" s="40"/>
      <c r="C32" s="40"/>
      <c r="D32" s="53"/>
      <c r="E32" s="31" t="s">
        <v>106</v>
      </c>
      <c r="F32" s="31" t="s">
        <v>107</v>
      </c>
      <c r="G32" s="41"/>
      <c r="H32" s="42"/>
      <c r="I32" s="43"/>
    </row>
    <row r="33" spans="1:9" ht="30" customHeight="1" x14ac:dyDescent="0.25">
      <c r="A33" s="52"/>
      <c r="B33" s="40"/>
      <c r="C33" s="40"/>
      <c r="D33" s="53"/>
      <c r="E33" s="31" t="s">
        <v>108</v>
      </c>
      <c r="F33" s="31" t="s">
        <v>109</v>
      </c>
      <c r="G33" s="41"/>
      <c r="H33" s="42"/>
      <c r="I33" s="43"/>
    </row>
    <row r="34" spans="1:9" ht="30" customHeight="1" x14ac:dyDescent="0.25">
      <c r="A34" s="52"/>
      <c r="B34" s="40"/>
      <c r="C34" s="40"/>
      <c r="D34" s="53"/>
      <c r="E34" s="31" t="s">
        <v>110</v>
      </c>
      <c r="F34" s="31" t="s">
        <v>111</v>
      </c>
      <c r="G34" s="41"/>
      <c r="H34" s="42"/>
      <c r="I34" s="43"/>
    </row>
    <row r="35" spans="1:9" ht="30" customHeight="1" x14ac:dyDescent="0.25">
      <c r="A35" s="52"/>
      <c r="B35" s="40"/>
      <c r="C35" s="40"/>
      <c r="D35" s="53"/>
      <c r="E35" s="31" t="s">
        <v>112</v>
      </c>
      <c r="F35" s="31" t="s">
        <v>113</v>
      </c>
      <c r="G35" s="41"/>
      <c r="H35" s="42"/>
      <c r="I35" s="43"/>
    </row>
    <row r="36" spans="1:9" ht="30" customHeight="1" x14ac:dyDescent="0.25">
      <c r="A36" s="52"/>
      <c r="B36" s="40"/>
      <c r="C36" s="40"/>
      <c r="D36" s="53"/>
      <c r="E36" s="31" t="s">
        <v>114</v>
      </c>
      <c r="F36" s="31" t="s">
        <v>115</v>
      </c>
      <c r="G36" s="41"/>
      <c r="H36" s="42"/>
      <c r="I36" s="43"/>
    </row>
    <row r="37" spans="1:9" ht="30" customHeight="1" x14ac:dyDescent="0.25">
      <c r="A37" s="52"/>
      <c r="B37" s="40"/>
      <c r="C37" s="40"/>
      <c r="D37" s="53"/>
      <c r="E37" s="31" t="s">
        <v>116</v>
      </c>
      <c r="F37" s="31" t="s">
        <v>117</v>
      </c>
      <c r="G37" s="41"/>
      <c r="H37" s="42"/>
      <c r="I37" s="43"/>
    </row>
    <row r="38" spans="1:9" ht="30" customHeight="1" x14ac:dyDescent="0.25">
      <c r="A38" s="52"/>
      <c r="B38" s="40"/>
      <c r="C38" s="40"/>
      <c r="D38" s="53"/>
      <c r="E38" s="31" t="s">
        <v>118</v>
      </c>
      <c r="F38" s="31" t="s">
        <v>119</v>
      </c>
      <c r="G38" s="41"/>
      <c r="H38" s="42"/>
      <c r="I38" s="43"/>
    </row>
    <row r="39" spans="1:9" ht="30" customHeight="1" x14ac:dyDescent="0.25">
      <c r="A39" s="52"/>
      <c r="B39" s="40"/>
      <c r="C39" s="40"/>
      <c r="D39" s="53"/>
      <c r="E39" s="31" t="s">
        <v>120</v>
      </c>
      <c r="F39" s="31" t="s">
        <v>121</v>
      </c>
      <c r="G39" s="41"/>
      <c r="H39" s="42"/>
      <c r="I39" s="43"/>
    </row>
    <row r="40" spans="1:9" ht="30" customHeight="1" x14ac:dyDescent="0.25">
      <c r="A40" s="52"/>
      <c r="B40" s="40"/>
      <c r="C40" s="40"/>
      <c r="D40" s="53"/>
      <c r="E40" s="31" t="s">
        <v>122</v>
      </c>
      <c r="F40" s="31" t="s">
        <v>123</v>
      </c>
      <c r="G40" s="41"/>
      <c r="H40" s="42"/>
      <c r="I40" s="43"/>
    </row>
    <row r="41" spans="1:9" ht="30" customHeight="1" x14ac:dyDescent="0.25">
      <c r="A41" s="52"/>
      <c r="B41" s="40"/>
      <c r="C41" s="40"/>
      <c r="D41" s="53"/>
      <c r="E41" s="31" t="s">
        <v>124</v>
      </c>
      <c r="F41" s="31" t="s">
        <v>125</v>
      </c>
      <c r="G41" s="41"/>
      <c r="H41" s="42"/>
      <c r="I41" s="43"/>
    </row>
    <row r="42" spans="1:9" ht="30" customHeight="1" x14ac:dyDescent="0.25">
      <c r="A42" s="52"/>
      <c r="B42" s="40"/>
      <c r="C42" s="40"/>
      <c r="D42" s="53"/>
      <c r="E42" s="31" t="s">
        <v>126</v>
      </c>
      <c r="F42" s="31" t="s">
        <v>127</v>
      </c>
      <c r="G42" s="41"/>
      <c r="H42" s="42"/>
      <c r="I42" s="43"/>
    </row>
    <row r="43" spans="1:9" ht="30" customHeight="1" x14ac:dyDescent="0.25">
      <c r="A43" s="52"/>
      <c r="B43" s="40"/>
      <c r="C43" s="40"/>
      <c r="D43" s="53"/>
      <c r="E43" s="31" t="s">
        <v>128</v>
      </c>
      <c r="F43" s="31" t="s">
        <v>129</v>
      </c>
      <c r="G43" s="41"/>
      <c r="H43" s="42"/>
      <c r="I43" s="43"/>
    </row>
    <row r="44" spans="1:9" ht="30" customHeight="1" x14ac:dyDescent="0.25">
      <c r="A44" s="52"/>
      <c r="B44" s="40"/>
      <c r="C44" s="40"/>
      <c r="D44" s="53"/>
      <c r="E44" s="31" t="s">
        <v>130</v>
      </c>
      <c r="F44" s="31" t="s">
        <v>131</v>
      </c>
      <c r="G44" s="41"/>
      <c r="H44" s="42"/>
      <c r="I44" s="43"/>
    </row>
    <row r="45" spans="1:9" ht="30" customHeight="1" x14ac:dyDescent="0.25">
      <c r="A45" s="52"/>
      <c r="B45" s="40"/>
      <c r="C45" s="40"/>
      <c r="D45" s="53"/>
      <c r="E45" s="31" t="s">
        <v>132</v>
      </c>
      <c r="F45" s="31" t="s">
        <v>133</v>
      </c>
      <c r="G45" s="41"/>
      <c r="H45" s="42"/>
      <c r="I45" s="43"/>
    </row>
    <row r="46" spans="1:9" ht="30" customHeight="1" x14ac:dyDescent="0.25">
      <c r="A46" s="52"/>
      <c r="B46" s="40"/>
      <c r="C46" s="40"/>
      <c r="D46" s="53"/>
      <c r="E46" s="31" t="s">
        <v>134</v>
      </c>
      <c r="F46" s="31" t="s">
        <v>135</v>
      </c>
      <c r="G46" s="41"/>
      <c r="H46" s="42"/>
      <c r="I46" s="43"/>
    </row>
    <row r="47" spans="1:9" x14ac:dyDescent="0.25">
      <c r="A47" s="52"/>
      <c r="B47" s="40"/>
      <c r="C47" s="40"/>
      <c r="D47" s="53"/>
      <c r="E47" s="13" t="s">
        <v>136</v>
      </c>
      <c r="F47" s="13" t="s">
        <v>137</v>
      </c>
      <c r="G47" s="41"/>
      <c r="H47" s="42"/>
      <c r="I47" s="43"/>
    </row>
    <row r="48" spans="1:9" ht="30" customHeight="1" x14ac:dyDescent="0.25">
      <c r="A48" s="52"/>
      <c r="B48" s="40"/>
      <c r="C48" s="40"/>
      <c r="D48" s="53"/>
      <c r="E48" s="31" t="s">
        <v>138</v>
      </c>
      <c r="F48" s="31" t="s">
        <v>139</v>
      </c>
      <c r="G48" s="41"/>
      <c r="H48" s="42"/>
      <c r="I48" s="43"/>
    </row>
    <row r="49" spans="1:9" ht="30" customHeight="1" x14ac:dyDescent="0.25">
      <c r="A49" s="52"/>
      <c r="B49" s="40"/>
      <c r="C49" s="40"/>
      <c r="D49" s="53"/>
      <c r="E49" s="31" t="s">
        <v>140</v>
      </c>
      <c r="F49" s="31" t="s">
        <v>141</v>
      </c>
      <c r="G49" s="41"/>
      <c r="H49" s="42"/>
      <c r="I49" s="43"/>
    </row>
    <row r="50" spans="1:9" ht="30" customHeight="1" x14ac:dyDescent="0.25">
      <c r="A50" s="52"/>
      <c r="B50" s="40"/>
      <c r="C50" s="40"/>
      <c r="D50" s="53"/>
      <c r="E50" s="31" t="s">
        <v>142</v>
      </c>
      <c r="F50" s="31" t="s">
        <v>143</v>
      </c>
      <c r="G50" s="41"/>
      <c r="H50" s="42"/>
      <c r="I50" s="43"/>
    </row>
    <row r="51" spans="1:9" ht="30" customHeight="1" x14ac:dyDescent="0.25">
      <c r="A51" s="54"/>
      <c r="B51" s="45"/>
      <c r="C51" s="45"/>
      <c r="D51" s="55"/>
      <c r="E51" s="31" t="s">
        <v>144</v>
      </c>
      <c r="F51" s="31" t="s">
        <v>145</v>
      </c>
      <c r="G51" s="46"/>
      <c r="H51" s="47"/>
      <c r="I51" s="48"/>
    </row>
    <row r="52" spans="1:9" ht="45" x14ac:dyDescent="0.25">
      <c r="A52" s="13" t="s">
        <v>146</v>
      </c>
      <c r="B52" s="31" t="s">
        <v>99</v>
      </c>
      <c r="C52" s="31" t="s">
        <v>147</v>
      </c>
      <c r="D52" s="31" t="s">
        <v>148</v>
      </c>
      <c r="E52" s="31" t="s">
        <v>149</v>
      </c>
      <c r="F52" s="31" t="s">
        <v>150</v>
      </c>
      <c r="G52" s="14">
        <v>45120</v>
      </c>
      <c r="H52" s="32">
        <v>15000</v>
      </c>
      <c r="I52" s="33">
        <v>1</v>
      </c>
    </row>
    <row r="53" spans="1:9" x14ac:dyDescent="0.25">
      <c r="A53" s="13" t="s">
        <v>151</v>
      </c>
      <c r="B53" s="31" t="s">
        <v>99</v>
      </c>
      <c r="C53" s="31" t="s">
        <v>152</v>
      </c>
      <c r="D53" s="31" t="s">
        <v>153</v>
      </c>
      <c r="E53" s="31" t="s">
        <v>154</v>
      </c>
      <c r="F53" s="31" t="s">
        <v>155</v>
      </c>
      <c r="G53" s="14">
        <v>45126</v>
      </c>
      <c r="H53" s="32">
        <v>15750</v>
      </c>
      <c r="I53" s="33">
        <v>1</v>
      </c>
    </row>
    <row r="54" spans="1:9" x14ac:dyDescent="0.25">
      <c r="A54" s="34" t="s">
        <v>156</v>
      </c>
      <c r="B54" s="35" t="s">
        <v>99</v>
      </c>
      <c r="C54" s="35" t="s">
        <v>157</v>
      </c>
      <c r="D54" s="35" t="s">
        <v>158</v>
      </c>
      <c r="E54" s="31" t="s">
        <v>159</v>
      </c>
      <c r="F54" s="31" t="s">
        <v>160</v>
      </c>
      <c r="G54" s="36">
        <v>45126</v>
      </c>
      <c r="H54" s="37">
        <v>12750</v>
      </c>
      <c r="I54" s="38">
        <v>1</v>
      </c>
    </row>
    <row r="55" spans="1:9" x14ac:dyDescent="0.25">
      <c r="A55" s="39"/>
      <c r="B55" s="40"/>
      <c r="C55" s="40"/>
      <c r="D55" s="40"/>
      <c r="E55" s="31" t="s">
        <v>161</v>
      </c>
      <c r="F55" s="31" t="s">
        <v>162</v>
      </c>
      <c r="G55" s="41"/>
      <c r="H55" s="42"/>
      <c r="I55" s="43"/>
    </row>
    <row r="56" spans="1:9" x14ac:dyDescent="0.25">
      <c r="A56" s="39"/>
      <c r="B56" s="40"/>
      <c r="C56" s="40"/>
      <c r="D56" s="40"/>
      <c r="E56" s="31" t="s">
        <v>163</v>
      </c>
      <c r="F56" s="31" t="s">
        <v>164</v>
      </c>
      <c r="G56" s="41"/>
      <c r="H56" s="42"/>
      <c r="I56" s="43"/>
    </row>
    <row r="57" spans="1:9" x14ac:dyDescent="0.25">
      <c r="A57" s="39"/>
      <c r="B57" s="40"/>
      <c r="C57" s="40"/>
      <c r="D57" s="40"/>
      <c r="E57" s="31" t="s">
        <v>165</v>
      </c>
      <c r="F57" s="31" t="s">
        <v>166</v>
      </c>
      <c r="G57" s="41"/>
      <c r="H57" s="42"/>
      <c r="I57" s="43"/>
    </row>
    <row r="58" spans="1:9" x14ac:dyDescent="0.25">
      <c r="A58" s="39"/>
      <c r="B58" s="40"/>
      <c r="C58" s="40"/>
      <c r="D58" s="40"/>
      <c r="E58" s="31" t="s">
        <v>167</v>
      </c>
      <c r="F58" s="31" t="s">
        <v>168</v>
      </c>
      <c r="G58" s="41"/>
      <c r="H58" s="42"/>
      <c r="I58" s="43"/>
    </row>
    <row r="59" spans="1:9" x14ac:dyDescent="0.25">
      <c r="A59" s="39"/>
      <c r="B59" s="40"/>
      <c r="C59" s="40"/>
      <c r="D59" s="40"/>
      <c r="E59" s="31" t="s">
        <v>169</v>
      </c>
      <c r="F59" s="31" t="s">
        <v>170</v>
      </c>
      <c r="G59" s="41"/>
      <c r="H59" s="42"/>
      <c r="I59" s="43"/>
    </row>
    <row r="60" spans="1:9" x14ac:dyDescent="0.25">
      <c r="A60" s="39"/>
      <c r="B60" s="40"/>
      <c r="C60" s="40"/>
      <c r="D60" s="40"/>
      <c r="E60" s="31" t="s">
        <v>171</v>
      </c>
      <c r="F60" s="31" t="s">
        <v>172</v>
      </c>
      <c r="G60" s="41"/>
      <c r="H60" s="42"/>
      <c r="I60" s="43"/>
    </row>
    <row r="61" spans="1:9" x14ac:dyDescent="0.25">
      <c r="A61" s="39"/>
      <c r="B61" s="40"/>
      <c r="C61" s="40"/>
      <c r="D61" s="40"/>
      <c r="E61" s="31" t="s">
        <v>173</v>
      </c>
      <c r="F61" s="31" t="s">
        <v>174</v>
      </c>
      <c r="G61" s="41"/>
      <c r="H61" s="42"/>
      <c r="I61" s="43"/>
    </row>
    <row r="62" spans="1:9" x14ac:dyDescent="0.25">
      <c r="A62" s="39"/>
      <c r="B62" s="40"/>
      <c r="C62" s="40"/>
      <c r="D62" s="40"/>
      <c r="E62" s="31" t="s">
        <v>175</v>
      </c>
      <c r="F62" s="31" t="s">
        <v>176</v>
      </c>
      <c r="G62" s="41"/>
      <c r="H62" s="42"/>
      <c r="I62" s="43"/>
    </row>
    <row r="63" spans="1:9" x14ac:dyDescent="0.25">
      <c r="A63" s="39"/>
      <c r="B63" s="40"/>
      <c r="C63" s="40"/>
      <c r="D63" s="40"/>
      <c r="E63" s="31" t="s">
        <v>177</v>
      </c>
      <c r="F63" s="31" t="s">
        <v>178</v>
      </c>
      <c r="G63" s="41"/>
      <c r="H63" s="42"/>
      <c r="I63" s="43"/>
    </row>
    <row r="64" spans="1:9" x14ac:dyDescent="0.25">
      <c r="A64" s="39"/>
      <c r="B64" s="40"/>
      <c r="C64" s="40"/>
      <c r="D64" s="40"/>
      <c r="E64" s="31" t="s">
        <v>179</v>
      </c>
      <c r="F64" s="31" t="s">
        <v>180</v>
      </c>
      <c r="G64" s="41"/>
      <c r="H64" s="42"/>
      <c r="I64" s="43"/>
    </row>
    <row r="65" spans="1:9" x14ac:dyDescent="0.25">
      <c r="A65" s="39"/>
      <c r="B65" s="40"/>
      <c r="C65" s="40"/>
      <c r="D65" s="40"/>
      <c r="E65" s="31" t="s">
        <v>181</v>
      </c>
      <c r="F65" s="31" t="s">
        <v>182</v>
      </c>
      <c r="G65" s="41"/>
      <c r="H65" s="42"/>
      <c r="I65" s="43"/>
    </row>
    <row r="66" spans="1:9" x14ac:dyDescent="0.25">
      <c r="A66" s="39"/>
      <c r="B66" s="40"/>
      <c r="C66" s="40"/>
      <c r="D66" s="40"/>
      <c r="E66" s="31" t="s">
        <v>183</v>
      </c>
      <c r="F66" s="31" t="s">
        <v>184</v>
      </c>
      <c r="G66" s="41"/>
      <c r="H66" s="42"/>
      <c r="I66" s="43"/>
    </row>
    <row r="67" spans="1:9" x14ac:dyDescent="0.25">
      <c r="A67" s="39"/>
      <c r="B67" s="40"/>
      <c r="C67" s="40"/>
      <c r="D67" s="40"/>
      <c r="E67" s="31" t="s">
        <v>185</v>
      </c>
      <c r="F67" s="31" t="s">
        <v>186</v>
      </c>
      <c r="G67" s="41"/>
      <c r="H67" s="42"/>
      <c r="I67" s="43"/>
    </row>
    <row r="68" spans="1:9" x14ac:dyDescent="0.25">
      <c r="A68" s="39"/>
      <c r="B68" s="40"/>
      <c r="C68" s="40"/>
      <c r="D68" s="40"/>
      <c r="E68" s="31" t="s">
        <v>187</v>
      </c>
      <c r="F68" s="31" t="s">
        <v>188</v>
      </c>
      <c r="G68" s="41"/>
      <c r="H68" s="42"/>
      <c r="I68" s="43"/>
    </row>
    <row r="69" spans="1:9" x14ac:dyDescent="0.25">
      <c r="A69" s="39"/>
      <c r="B69" s="40"/>
      <c r="C69" s="40"/>
      <c r="D69" s="40"/>
      <c r="E69" s="31" t="s">
        <v>189</v>
      </c>
      <c r="F69" s="31" t="s">
        <v>190</v>
      </c>
      <c r="G69" s="41"/>
      <c r="H69" s="42"/>
      <c r="I69" s="43"/>
    </row>
    <row r="70" spans="1:9" x14ac:dyDescent="0.25">
      <c r="A70" s="44"/>
      <c r="B70" s="45"/>
      <c r="C70" s="45"/>
      <c r="D70" s="45"/>
      <c r="E70" s="31" t="s">
        <v>191</v>
      </c>
      <c r="F70" s="31" t="s">
        <v>192</v>
      </c>
      <c r="G70" s="46"/>
      <c r="H70" s="47"/>
      <c r="I70" s="48"/>
    </row>
    <row r="71" spans="1:9" x14ac:dyDescent="0.25">
      <c r="A71" s="13" t="s">
        <v>193</v>
      </c>
      <c r="B71" s="31" t="s">
        <v>194</v>
      </c>
      <c r="C71" s="31" t="s">
        <v>195</v>
      </c>
      <c r="D71" s="31" t="s">
        <v>196</v>
      </c>
      <c r="E71" s="31" t="s">
        <v>197</v>
      </c>
      <c r="F71" s="31" t="s">
        <v>198</v>
      </c>
      <c r="G71" s="14">
        <v>45124</v>
      </c>
      <c r="H71" s="32">
        <v>109015</v>
      </c>
      <c r="I71" s="33">
        <v>1</v>
      </c>
    </row>
    <row r="72" spans="1:9" x14ac:dyDescent="0.25">
      <c r="A72" s="13" t="s">
        <v>199</v>
      </c>
      <c r="B72" s="31" t="s">
        <v>194</v>
      </c>
      <c r="C72" s="31" t="s">
        <v>200</v>
      </c>
      <c r="D72" s="31" t="s">
        <v>201</v>
      </c>
      <c r="E72" s="31" t="s">
        <v>202</v>
      </c>
      <c r="F72" s="31" t="s">
        <v>203</v>
      </c>
      <c r="G72" s="14">
        <v>45124</v>
      </c>
      <c r="H72" s="32">
        <v>1000</v>
      </c>
      <c r="I72" s="33">
        <v>1</v>
      </c>
    </row>
    <row r="73" spans="1:9" x14ac:dyDescent="0.25">
      <c r="A73" s="13" t="s">
        <v>204</v>
      </c>
      <c r="B73" s="31" t="s">
        <v>205</v>
      </c>
      <c r="C73" s="31" t="s">
        <v>206</v>
      </c>
      <c r="D73" s="31" t="s">
        <v>207</v>
      </c>
      <c r="E73" s="31" t="s">
        <v>208</v>
      </c>
      <c r="F73" s="31" t="s">
        <v>209</v>
      </c>
      <c r="G73" s="14">
        <v>45134</v>
      </c>
      <c r="H73" s="32">
        <v>26569</v>
      </c>
      <c r="I73" s="33">
        <v>1</v>
      </c>
    </row>
    <row r="74" spans="1:9" x14ac:dyDescent="0.25">
      <c r="A74" s="13" t="s">
        <v>210</v>
      </c>
      <c r="B74" s="31" t="s">
        <v>205</v>
      </c>
      <c r="C74" s="31" t="s">
        <v>211</v>
      </c>
      <c r="D74" s="31" t="s">
        <v>212</v>
      </c>
      <c r="E74" s="31" t="s">
        <v>213</v>
      </c>
      <c r="F74" s="31" t="s">
        <v>214</v>
      </c>
      <c r="G74" s="14">
        <v>45127</v>
      </c>
      <c r="H74" s="32">
        <v>17600</v>
      </c>
      <c r="I74" s="33">
        <v>1</v>
      </c>
    </row>
    <row r="75" spans="1:9" x14ac:dyDescent="0.25">
      <c r="A75" s="13" t="s">
        <v>215</v>
      </c>
      <c r="B75" s="31" t="s">
        <v>205</v>
      </c>
      <c r="C75" s="31" t="s">
        <v>216</v>
      </c>
      <c r="D75" s="31" t="s">
        <v>217</v>
      </c>
      <c r="E75" s="31" t="s">
        <v>218</v>
      </c>
      <c r="F75" s="31" t="s">
        <v>219</v>
      </c>
      <c r="G75" s="14">
        <v>45134</v>
      </c>
      <c r="H75" s="32">
        <v>19000</v>
      </c>
      <c r="I75" s="33">
        <v>1</v>
      </c>
    </row>
    <row r="76" spans="1:9" x14ac:dyDescent="0.25">
      <c r="A76" s="13" t="s">
        <v>220</v>
      </c>
      <c r="B76" s="31" t="s">
        <v>205</v>
      </c>
      <c r="C76" s="31" t="s">
        <v>221</v>
      </c>
      <c r="D76" s="31" t="s">
        <v>222</v>
      </c>
      <c r="E76" s="31" t="s">
        <v>223</v>
      </c>
      <c r="F76" s="31" t="s">
        <v>224</v>
      </c>
      <c r="G76" s="14">
        <v>45113</v>
      </c>
      <c r="H76" s="32">
        <v>14000</v>
      </c>
      <c r="I76" s="33">
        <v>1</v>
      </c>
    </row>
    <row r="77" spans="1:9" s="56" customFormat="1" x14ac:dyDescent="0.25">
      <c r="A77" s="13" t="s">
        <v>225</v>
      </c>
      <c r="B77" s="31" t="s">
        <v>226</v>
      </c>
      <c r="C77" s="31" t="s">
        <v>227</v>
      </c>
      <c r="D77" s="31" t="s">
        <v>228</v>
      </c>
      <c r="E77" s="31" t="s">
        <v>229</v>
      </c>
      <c r="F77" s="31" t="s">
        <v>230</v>
      </c>
      <c r="G77" s="14">
        <v>45113</v>
      </c>
      <c r="H77" s="32">
        <v>121230</v>
      </c>
      <c r="I77" s="33">
        <v>1</v>
      </c>
    </row>
    <row r="78" spans="1:9" s="57" customFormat="1" x14ac:dyDescent="0.25">
      <c r="A78" s="13" t="s">
        <v>231</v>
      </c>
      <c r="B78" s="31" t="s">
        <v>232</v>
      </c>
      <c r="C78" s="31" t="s">
        <v>233</v>
      </c>
      <c r="D78" s="31" t="s">
        <v>234</v>
      </c>
      <c r="E78" s="31" t="s">
        <v>235</v>
      </c>
      <c r="F78" s="31" t="s">
        <v>236</v>
      </c>
      <c r="G78" s="14">
        <v>45132</v>
      </c>
      <c r="H78" s="32">
        <v>7025</v>
      </c>
      <c r="I78" s="33">
        <v>1</v>
      </c>
    </row>
    <row r="79" spans="1:9" x14ac:dyDescent="0.25">
      <c r="A79" s="13" t="s">
        <v>237</v>
      </c>
      <c r="B79" s="31" t="s">
        <v>232</v>
      </c>
      <c r="C79" s="31" t="s">
        <v>238</v>
      </c>
      <c r="D79" s="31" t="s">
        <v>239</v>
      </c>
      <c r="E79" s="31" t="s">
        <v>240</v>
      </c>
      <c r="F79" s="31" t="s">
        <v>241</v>
      </c>
      <c r="G79" s="14">
        <v>45113</v>
      </c>
      <c r="H79" s="32">
        <v>13000</v>
      </c>
      <c r="I79" s="33">
        <v>1</v>
      </c>
    </row>
    <row r="80" spans="1:9" s="56" customFormat="1" x14ac:dyDescent="0.25">
      <c r="A80" s="13" t="s">
        <v>242</v>
      </c>
      <c r="B80" s="31" t="s">
        <v>232</v>
      </c>
      <c r="C80" s="31" t="s">
        <v>243</v>
      </c>
      <c r="D80" s="31" t="s">
        <v>244</v>
      </c>
      <c r="E80" s="31" t="s">
        <v>245</v>
      </c>
      <c r="F80" s="31" t="s">
        <v>246</v>
      </c>
      <c r="G80" s="14">
        <v>45126</v>
      </c>
      <c r="H80" s="32">
        <v>28700</v>
      </c>
      <c r="I80" s="33">
        <v>1</v>
      </c>
    </row>
    <row r="81" spans="1:9" x14ac:dyDescent="0.25">
      <c r="A81" s="13" t="s">
        <v>247</v>
      </c>
      <c r="B81" s="31" t="s">
        <v>232</v>
      </c>
      <c r="C81" s="31" t="s">
        <v>248</v>
      </c>
      <c r="D81" s="31" t="s">
        <v>249</v>
      </c>
      <c r="E81" s="31" t="s">
        <v>250</v>
      </c>
      <c r="F81" s="31" t="s">
        <v>251</v>
      </c>
      <c r="G81" s="14">
        <v>45121</v>
      </c>
      <c r="H81" s="32">
        <v>91200</v>
      </c>
      <c r="I81" s="33">
        <v>1</v>
      </c>
    </row>
    <row r="82" spans="1:9" x14ac:dyDescent="0.25">
      <c r="A82" s="9" t="s">
        <v>252</v>
      </c>
      <c r="B82" s="13" t="s">
        <v>232</v>
      </c>
      <c r="C82" s="13" t="s">
        <v>253</v>
      </c>
      <c r="D82" s="13" t="s">
        <v>254</v>
      </c>
      <c r="E82" s="13" t="s">
        <v>255</v>
      </c>
      <c r="F82" s="13" t="s">
        <v>256</v>
      </c>
      <c r="G82" s="14">
        <v>45110</v>
      </c>
      <c r="H82" s="58">
        <v>64150</v>
      </c>
      <c r="I82" s="59">
        <v>1</v>
      </c>
    </row>
    <row r="83" spans="1:9" x14ac:dyDescent="0.25">
      <c r="A83" s="13" t="s">
        <v>252</v>
      </c>
      <c r="B83" s="31" t="s">
        <v>232</v>
      </c>
      <c r="C83" s="31" t="s">
        <v>253</v>
      </c>
      <c r="D83" s="31" t="s">
        <v>254</v>
      </c>
      <c r="E83" s="31" t="s">
        <v>255</v>
      </c>
      <c r="F83" s="31" t="s">
        <v>256</v>
      </c>
      <c r="G83" s="14">
        <v>45110</v>
      </c>
      <c r="H83" s="32">
        <v>64150</v>
      </c>
      <c r="I83" s="33">
        <v>1</v>
      </c>
    </row>
    <row r="84" spans="1:9" x14ac:dyDescent="0.25">
      <c r="A84" s="13" t="s">
        <v>257</v>
      </c>
      <c r="B84" s="31" t="s">
        <v>232</v>
      </c>
      <c r="C84" s="31" t="s">
        <v>258</v>
      </c>
      <c r="D84" s="31" t="s">
        <v>259</v>
      </c>
      <c r="E84" s="31" t="s">
        <v>260</v>
      </c>
      <c r="F84" s="31" t="s">
        <v>261</v>
      </c>
      <c r="G84" s="14">
        <v>45133</v>
      </c>
      <c r="H84" s="32">
        <v>65800</v>
      </c>
      <c r="I84" s="33">
        <v>1</v>
      </c>
    </row>
    <row r="85" spans="1:9" ht="30" x14ac:dyDescent="0.25">
      <c r="A85" s="13" t="s">
        <v>262</v>
      </c>
      <c r="B85" s="31" t="s">
        <v>232</v>
      </c>
      <c r="C85" s="31" t="s">
        <v>263</v>
      </c>
      <c r="D85" s="31" t="s">
        <v>264</v>
      </c>
      <c r="E85" s="31" t="s">
        <v>265</v>
      </c>
      <c r="F85" s="31" t="s">
        <v>266</v>
      </c>
      <c r="G85" s="14">
        <v>45117</v>
      </c>
      <c r="H85" s="32">
        <v>48035</v>
      </c>
      <c r="I85" s="33">
        <v>1</v>
      </c>
    </row>
    <row r="86" spans="1:9" x14ac:dyDescent="0.25">
      <c r="A86" s="13" t="s">
        <v>267</v>
      </c>
      <c r="B86" s="31" t="s">
        <v>268</v>
      </c>
      <c r="C86" s="31" t="s">
        <v>269</v>
      </c>
      <c r="D86" s="31" t="s">
        <v>270</v>
      </c>
      <c r="E86" s="31" t="s">
        <v>271</v>
      </c>
      <c r="F86" s="31" t="s">
        <v>272</v>
      </c>
      <c r="G86" s="14">
        <v>45114</v>
      </c>
      <c r="H86" s="32">
        <v>5000</v>
      </c>
      <c r="I86" s="33">
        <v>1</v>
      </c>
    </row>
    <row r="87" spans="1:9" x14ac:dyDescent="0.25">
      <c r="A87" s="13" t="s">
        <v>273</v>
      </c>
      <c r="B87" s="31" t="s">
        <v>268</v>
      </c>
      <c r="C87" s="31" t="s">
        <v>274</v>
      </c>
      <c r="D87" s="31" t="s">
        <v>275</v>
      </c>
      <c r="E87" s="31" t="s">
        <v>276</v>
      </c>
      <c r="F87" s="31" t="s">
        <v>277</v>
      </c>
      <c r="G87" s="14">
        <v>45114</v>
      </c>
      <c r="H87" s="32">
        <v>2100</v>
      </c>
      <c r="I87" s="33">
        <v>1</v>
      </c>
    </row>
    <row r="88" spans="1:9" x14ac:dyDescent="0.25">
      <c r="A88" s="13" t="s">
        <v>278</v>
      </c>
      <c r="B88" s="31" t="s">
        <v>268</v>
      </c>
      <c r="C88" s="31" t="s">
        <v>279</v>
      </c>
      <c r="D88" s="31" t="s">
        <v>280</v>
      </c>
      <c r="E88" s="31" t="s">
        <v>281</v>
      </c>
      <c r="F88" s="31" t="s">
        <v>282</v>
      </c>
      <c r="G88" s="14">
        <v>45127</v>
      </c>
      <c r="H88" s="32">
        <v>375</v>
      </c>
      <c r="I88" s="33">
        <v>1</v>
      </c>
    </row>
    <row r="89" spans="1:9" ht="45" x14ac:dyDescent="0.25">
      <c r="A89" s="13" t="s">
        <v>283</v>
      </c>
      <c r="B89" s="31" t="s">
        <v>268</v>
      </c>
      <c r="C89" s="31" t="s">
        <v>284</v>
      </c>
      <c r="D89" s="31" t="s">
        <v>285</v>
      </c>
      <c r="E89" s="31" t="s">
        <v>223</v>
      </c>
      <c r="F89" s="31" t="s">
        <v>224</v>
      </c>
      <c r="G89" s="14">
        <v>45117</v>
      </c>
      <c r="H89" s="32">
        <v>1500</v>
      </c>
      <c r="I89" s="33">
        <v>1</v>
      </c>
    </row>
    <row r="90" spans="1:9" x14ac:dyDescent="0.25">
      <c r="A90" s="13" t="s">
        <v>286</v>
      </c>
      <c r="B90" s="31" t="s">
        <v>268</v>
      </c>
      <c r="C90" s="31" t="s">
        <v>287</v>
      </c>
      <c r="D90" s="31" t="s">
        <v>288</v>
      </c>
      <c r="E90" s="31" t="s">
        <v>289</v>
      </c>
      <c r="F90" s="31" t="s">
        <v>290</v>
      </c>
      <c r="G90" s="14">
        <v>45113</v>
      </c>
      <c r="H90" s="32">
        <v>7000</v>
      </c>
      <c r="I90" s="33">
        <v>1</v>
      </c>
    </row>
    <row r="91" spans="1:9" x14ac:dyDescent="0.25">
      <c r="A91" s="13" t="s">
        <v>291</v>
      </c>
      <c r="B91" s="31" t="s">
        <v>268</v>
      </c>
      <c r="C91" s="31" t="s">
        <v>292</v>
      </c>
      <c r="D91" s="31" t="s">
        <v>293</v>
      </c>
      <c r="E91" s="31" t="s">
        <v>294</v>
      </c>
      <c r="F91" s="31" t="s">
        <v>295</v>
      </c>
      <c r="G91" s="14">
        <v>45133</v>
      </c>
      <c r="H91" s="32">
        <v>325</v>
      </c>
      <c r="I91" s="33">
        <v>1</v>
      </c>
    </row>
    <row r="92" spans="1:9" x14ac:dyDescent="0.25">
      <c r="A92" s="13" t="s">
        <v>296</v>
      </c>
      <c r="B92" s="31" t="s">
        <v>268</v>
      </c>
      <c r="C92" s="31" t="s">
        <v>297</v>
      </c>
      <c r="D92" s="31" t="s">
        <v>298</v>
      </c>
      <c r="E92" s="31" t="s">
        <v>299</v>
      </c>
      <c r="F92" s="31" t="s">
        <v>300</v>
      </c>
      <c r="G92" s="14">
        <v>45132</v>
      </c>
      <c r="H92" s="32">
        <v>200</v>
      </c>
      <c r="I92" s="33">
        <v>1</v>
      </c>
    </row>
    <row r="93" spans="1:9" x14ac:dyDescent="0.25">
      <c r="A93" s="13" t="s">
        <v>301</v>
      </c>
      <c r="B93" s="31" t="s">
        <v>302</v>
      </c>
      <c r="C93" s="31" t="s">
        <v>303</v>
      </c>
      <c r="D93" s="31" t="s">
        <v>304</v>
      </c>
      <c r="E93" s="31" t="s">
        <v>305</v>
      </c>
      <c r="F93" s="31" t="s">
        <v>306</v>
      </c>
      <c r="G93" s="14">
        <v>45121</v>
      </c>
      <c r="H93" s="32">
        <v>50700</v>
      </c>
      <c r="I93" s="33">
        <v>1</v>
      </c>
    </row>
    <row r="94" spans="1:9" x14ac:dyDescent="0.25">
      <c r="A94" s="13" t="s">
        <v>307</v>
      </c>
      <c r="B94" s="31" t="s">
        <v>308</v>
      </c>
      <c r="C94" s="31" t="s">
        <v>309</v>
      </c>
      <c r="D94" s="31" t="s">
        <v>310</v>
      </c>
      <c r="E94" s="31" t="s">
        <v>311</v>
      </c>
      <c r="F94" s="31" t="s">
        <v>312</v>
      </c>
      <c r="G94" s="14">
        <v>45113</v>
      </c>
      <c r="H94" s="32">
        <v>132000</v>
      </c>
      <c r="I94" s="33">
        <v>1</v>
      </c>
    </row>
    <row r="95" spans="1:9" x14ac:dyDescent="0.25">
      <c r="A95" s="13" t="s">
        <v>313</v>
      </c>
      <c r="B95" s="31" t="s">
        <v>308</v>
      </c>
      <c r="C95" s="31" t="s">
        <v>314</v>
      </c>
      <c r="D95" s="31" t="s">
        <v>315</v>
      </c>
      <c r="E95" s="31" t="s">
        <v>197</v>
      </c>
      <c r="F95" s="31" t="s">
        <v>198</v>
      </c>
      <c r="G95" s="14">
        <v>45128</v>
      </c>
      <c r="H95" s="32">
        <v>221000</v>
      </c>
      <c r="I95" s="33">
        <v>1</v>
      </c>
    </row>
    <row r="96" spans="1:9" x14ac:dyDescent="0.25">
      <c r="A96" s="13" t="s">
        <v>316</v>
      </c>
      <c r="B96" s="31" t="s">
        <v>317</v>
      </c>
      <c r="C96" s="31" t="s">
        <v>318</v>
      </c>
      <c r="D96" s="31" t="s">
        <v>319</v>
      </c>
      <c r="E96" s="31" t="s">
        <v>320</v>
      </c>
      <c r="F96" s="31" t="s">
        <v>321</v>
      </c>
      <c r="G96" s="14">
        <v>45112</v>
      </c>
      <c r="H96" s="32">
        <v>0</v>
      </c>
      <c r="I96" s="33">
        <v>1</v>
      </c>
    </row>
    <row r="97" spans="1:9" x14ac:dyDescent="0.25">
      <c r="A97" s="13" t="s">
        <v>322</v>
      </c>
      <c r="B97" s="31" t="s">
        <v>317</v>
      </c>
      <c r="C97" s="31" t="s">
        <v>323</v>
      </c>
      <c r="D97" s="31" t="s">
        <v>324</v>
      </c>
      <c r="E97" s="31" t="s">
        <v>325</v>
      </c>
      <c r="F97" s="31" t="s">
        <v>326</v>
      </c>
      <c r="G97" s="14">
        <v>45114</v>
      </c>
      <c r="H97" s="32">
        <v>0</v>
      </c>
      <c r="I97" s="33">
        <v>1</v>
      </c>
    </row>
    <row r="98" spans="1:9" x14ac:dyDescent="0.25">
      <c r="A98" s="13" t="s">
        <v>327</v>
      </c>
      <c r="B98" s="31" t="s">
        <v>317</v>
      </c>
      <c r="C98" s="31" t="s">
        <v>328</v>
      </c>
      <c r="D98" s="31" t="s">
        <v>329</v>
      </c>
      <c r="E98" s="31" t="s">
        <v>330</v>
      </c>
      <c r="F98" s="31" t="s">
        <v>331</v>
      </c>
      <c r="G98" s="14">
        <v>45119</v>
      </c>
      <c r="H98" s="32">
        <v>0</v>
      </c>
      <c r="I98" s="33">
        <v>1</v>
      </c>
    </row>
    <row r="99" spans="1:9" x14ac:dyDescent="0.25">
      <c r="A99" s="13" t="s">
        <v>332</v>
      </c>
      <c r="B99" s="31" t="s">
        <v>333</v>
      </c>
      <c r="C99" s="31" t="s">
        <v>334</v>
      </c>
      <c r="D99" s="31" t="s">
        <v>335</v>
      </c>
      <c r="E99" s="31" t="s">
        <v>336</v>
      </c>
      <c r="F99" s="31" t="s">
        <v>337</v>
      </c>
      <c r="G99" s="14">
        <v>45110</v>
      </c>
      <c r="H99" s="32">
        <v>4998</v>
      </c>
      <c r="I99" s="33">
        <v>1</v>
      </c>
    </row>
    <row r="100" spans="1:9" x14ac:dyDescent="0.25">
      <c r="A100" s="13" t="s">
        <v>338</v>
      </c>
      <c r="B100" s="31" t="s">
        <v>333</v>
      </c>
      <c r="C100" s="31" t="s">
        <v>339</v>
      </c>
      <c r="D100" s="31" t="s">
        <v>340</v>
      </c>
      <c r="E100" s="31" t="s">
        <v>197</v>
      </c>
      <c r="F100" s="31" t="s">
        <v>198</v>
      </c>
      <c r="G100" s="14">
        <v>45133</v>
      </c>
      <c r="H100" s="32">
        <v>33693.550000000003</v>
      </c>
      <c r="I100" s="33">
        <v>1</v>
      </c>
    </row>
    <row r="101" spans="1:9" x14ac:dyDescent="0.25">
      <c r="A101" s="13" t="s">
        <v>341</v>
      </c>
      <c r="B101" s="31" t="s">
        <v>333</v>
      </c>
      <c r="C101" s="31" t="s">
        <v>200</v>
      </c>
      <c r="D101" s="31" t="s">
        <v>342</v>
      </c>
      <c r="E101" s="31" t="s">
        <v>202</v>
      </c>
      <c r="F101" s="31" t="s">
        <v>203</v>
      </c>
      <c r="G101" s="14">
        <v>45112</v>
      </c>
      <c r="H101" s="32">
        <v>9122</v>
      </c>
      <c r="I101" s="33">
        <v>1</v>
      </c>
    </row>
    <row r="102" spans="1:9" x14ac:dyDescent="0.25">
      <c r="A102" s="13" t="s">
        <v>343</v>
      </c>
      <c r="B102" s="31" t="s">
        <v>333</v>
      </c>
      <c r="C102" s="31" t="s">
        <v>344</v>
      </c>
      <c r="D102" s="31" t="s">
        <v>342</v>
      </c>
      <c r="E102" s="31" t="s">
        <v>345</v>
      </c>
      <c r="F102" s="31" t="s">
        <v>346</v>
      </c>
      <c r="G102" s="14">
        <v>45117</v>
      </c>
      <c r="H102" s="32">
        <v>3500</v>
      </c>
      <c r="I102" s="33">
        <v>1</v>
      </c>
    </row>
    <row r="103" spans="1:9" x14ac:dyDescent="0.25">
      <c r="A103" s="13" t="s">
        <v>347</v>
      </c>
      <c r="B103" s="31" t="s">
        <v>348</v>
      </c>
      <c r="C103" s="31" t="s">
        <v>349</v>
      </c>
      <c r="D103" s="31" t="s">
        <v>350</v>
      </c>
      <c r="E103" s="31" t="s">
        <v>351</v>
      </c>
      <c r="F103" s="31" t="s">
        <v>352</v>
      </c>
      <c r="G103" s="14">
        <v>45135</v>
      </c>
      <c r="H103" s="32">
        <v>2800</v>
      </c>
      <c r="I103" s="33">
        <v>1</v>
      </c>
    </row>
    <row r="104" spans="1:9" x14ac:dyDescent="0.25">
      <c r="A104" s="13" t="s">
        <v>353</v>
      </c>
      <c r="B104" s="31" t="s">
        <v>348</v>
      </c>
      <c r="C104" s="31" t="s">
        <v>354</v>
      </c>
      <c r="D104" s="31" t="s">
        <v>355</v>
      </c>
      <c r="E104" s="31" t="s">
        <v>32</v>
      </c>
      <c r="F104" s="31" t="s">
        <v>33</v>
      </c>
      <c r="G104" s="14">
        <v>45127</v>
      </c>
      <c r="H104" s="32">
        <v>14525</v>
      </c>
      <c r="I104" s="33">
        <v>1</v>
      </c>
    </row>
    <row r="105" spans="1:9" x14ac:dyDescent="0.25">
      <c r="A105" s="13" t="s">
        <v>356</v>
      </c>
      <c r="B105" s="31" t="s">
        <v>357</v>
      </c>
      <c r="C105" s="31" t="s">
        <v>358</v>
      </c>
      <c r="D105" s="31" t="s">
        <v>359</v>
      </c>
      <c r="E105" s="31" t="s">
        <v>360</v>
      </c>
      <c r="F105" s="31" t="s">
        <v>361</v>
      </c>
      <c r="G105" s="14">
        <v>45124</v>
      </c>
      <c r="H105" s="32">
        <v>5000</v>
      </c>
      <c r="I105" s="33">
        <v>1</v>
      </c>
    </row>
    <row r="106" spans="1:9" x14ac:dyDescent="0.25">
      <c r="A106" s="13" t="s">
        <v>362</v>
      </c>
      <c r="B106" s="31" t="s">
        <v>357</v>
      </c>
      <c r="C106" s="31" t="s">
        <v>363</v>
      </c>
      <c r="D106" s="31" t="s">
        <v>364</v>
      </c>
      <c r="E106" s="31" t="s">
        <v>365</v>
      </c>
      <c r="F106" s="31" t="s">
        <v>366</v>
      </c>
      <c r="G106" s="14">
        <v>45121</v>
      </c>
      <c r="H106" s="32">
        <v>1800</v>
      </c>
      <c r="I106" s="33">
        <v>1</v>
      </c>
    </row>
    <row r="107" spans="1:9" x14ac:dyDescent="0.25">
      <c r="A107" s="13" t="s">
        <v>367</v>
      </c>
      <c r="B107" s="31" t="s">
        <v>357</v>
      </c>
      <c r="C107" s="31" t="s">
        <v>368</v>
      </c>
      <c r="D107" s="31" t="s">
        <v>369</v>
      </c>
      <c r="E107" s="31" t="s">
        <v>370</v>
      </c>
      <c r="F107" s="31" t="s">
        <v>371</v>
      </c>
      <c r="G107" s="14">
        <v>45131</v>
      </c>
      <c r="H107" s="32">
        <v>3000</v>
      </c>
      <c r="I107" s="33">
        <v>1</v>
      </c>
    </row>
    <row r="108" spans="1:9" x14ac:dyDescent="0.25">
      <c r="A108" s="13" t="s">
        <v>372</v>
      </c>
      <c r="B108" s="31" t="s">
        <v>357</v>
      </c>
      <c r="C108" s="31" t="s">
        <v>373</v>
      </c>
      <c r="D108" s="31" t="s">
        <v>374</v>
      </c>
      <c r="E108" s="31" t="s">
        <v>375</v>
      </c>
      <c r="F108" s="31" t="s">
        <v>376</v>
      </c>
      <c r="G108" s="14">
        <v>45134</v>
      </c>
      <c r="H108" s="32">
        <v>32425</v>
      </c>
      <c r="I108" s="33">
        <v>1</v>
      </c>
    </row>
    <row r="109" spans="1:9" x14ac:dyDescent="0.25">
      <c r="A109" s="13" t="s">
        <v>377</v>
      </c>
      <c r="B109" s="31" t="s">
        <v>357</v>
      </c>
      <c r="C109" s="31" t="s">
        <v>378</v>
      </c>
      <c r="D109" s="31" t="s">
        <v>379</v>
      </c>
      <c r="E109" s="31" t="s">
        <v>380</v>
      </c>
      <c r="F109" s="31" t="s">
        <v>381</v>
      </c>
      <c r="G109" s="14">
        <v>45127</v>
      </c>
      <c r="H109" s="32">
        <v>1600</v>
      </c>
      <c r="I109" s="33">
        <v>1</v>
      </c>
    </row>
    <row r="110" spans="1:9" x14ac:dyDescent="0.25">
      <c r="A110" s="13" t="s">
        <v>382</v>
      </c>
      <c r="B110" s="31" t="s">
        <v>357</v>
      </c>
      <c r="C110" s="31" t="s">
        <v>383</v>
      </c>
      <c r="D110" s="31"/>
      <c r="E110" s="31" t="s">
        <v>384</v>
      </c>
      <c r="F110" s="31" t="s">
        <v>385</v>
      </c>
      <c r="G110" s="14">
        <v>45112</v>
      </c>
      <c r="H110" s="32">
        <v>450</v>
      </c>
      <c r="I110" s="33">
        <v>1</v>
      </c>
    </row>
    <row r="111" spans="1:9" x14ac:dyDescent="0.25">
      <c r="A111" s="13" t="s">
        <v>386</v>
      </c>
      <c r="B111" s="31" t="s">
        <v>387</v>
      </c>
      <c r="C111" s="31" t="s">
        <v>388</v>
      </c>
      <c r="D111" s="31" t="s">
        <v>389</v>
      </c>
      <c r="E111" s="31" t="s">
        <v>390</v>
      </c>
      <c r="F111" s="31" t="s">
        <v>391</v>
      </c>
      <c r="G111" s="14">
        <v>45133</v>
      </c>
      <c r="H111" s="32">
        <v>35000</v>
      </c>
      <c r="I111" s="33">
        <v>1</v>
      </c>
    </row>
    <row r="112" spans="1:9" ht="15.75" thickBot="1" x14ac:dyDescent="0.3">
      <c r="A112" s="60"/>
      <c r="B112" s="61"/>
      <c r="C112" s="61"/>
      <c r="D112" s="61"/>
      <c r="E112" s="61"/>
      <c r="F112" s="62" t="s">
        <v>392</v>
      </c>
      <c r="G112" s="63"/>
      <c r="H112" s="20">
        <f>SUM(H15:H111)</f>
        <v>1664026.55</v>
      </c>
      <c r="I112" s="64">
        <f>SUM(I15:I111)</f>
        <v>50</v>
      </c>
    </row>
    <row r="113" spans="1:9" x14ac:dyDescent="0.25">
      <c r="A113" s="65"/>
      <c r="B113" s="66"/>
      <c r="C113" s="66"/>
      <c r="D113" s="66"/>
      <c r="E113" s="66"/>
      <c r="F113" s="67"/>
      <c r="G113" s="68"/>
      <c r="H113" s="69"/>
      <c r="I113" s="70"/>
    </row>
    <row r="114" spans="1:9" ht="15.75" thickBot="1" x14ac:dyDescent="0.3">
      <c r="A114" s="13" t="s">
        <v>393</v>
      </c>
      <c r="B114" s="13" t="s">
        <v>394</v>
      </c>
      <c r="C114" s="13" t="s">
        <v>395</v>
      </c>
      <c r="D114" s="13" t="s">
        <v>396</v>
      </c>
      <c r="E114" s="13" t="s">
        <v>14</v>
      </c>
      <c r="F114" s="13" t="s">
        <v>15</v>
      </c>
      <c r="G114" s="14">
        <v>45112</v>
      </c>
      <c r="H114" s="26">
        <v>100</v>
      </c>
      <c r="I114" s="16">
        <v>1</v>
      </c>
    </row>
    <row r="115" spans="1:9" ht="15.75" thickBot="1" x14ac:dyDescent="0.3">
      <c r="A115" s="60"/>
      <c r="B115" s="61"/>
      <c r="C115" s="17"/>
      <c r="D115" s="17"/>
      <c r="E115" s="17"/>
      <c r="F115" s="71" t="s">
        <v>397</v>
      </c>
      <c r="G115" s="72"/>
      <c r="H115" s="29">
        <f>SUM(H114)</f>
        <v>100</v>
      </c>
      <c r="I115" s="73">
        <f>SUM(I114)</f>
        <v>1</v>
      </c>
    </row>
    <row r="116" spans="1:9" x14ac:dyDescent="0.25">
      <c r="A116" s="60"/>
      <c r="B116" s="61"/>
      <c r="C116" s="17"/>
      <c r="D116" s="17"/>
      <c r="E116" s="17"/>
      <c r="F116" s="74"/>
      <c r="G116" s="75"/>
      <c r="H116" s="24"/>
      <c r="I116" s="25"/>
    </row>
    <row r="117" spans="1:9" x14ac:dyDescent="0.25">
      <c r="A117" s="13" t="s">
        <v>398</v>
      </c>
      <c r="B117" s="13" t="s">
        <v>399</v>
      </c>
      <c r="C117" s="13" t="s">
        <v>400</v>
      </c>
      <c r="D117" s="13" t="s">
        <v>401</v>
      </c>
      <c r="E117" s="13" t="s">
        <v>402</v>
      </c>
      <c r="F117" s="13" t="s">
        <v>403</v>
      </c>
      <c r="G117" s="14">
        <v>45126</v>
      </c>
      <c r="H117" s="76">
        <v>0</v>
      </c>
      <c r="I117" s="59">
        <v>1</v>
      </c>
    </row>
    <row r="118" spans="1:9" x14ac:dyDescent="0.25">
      <c r="A118" s="13" t="s">
        <v>404</v>
      </c>
      <c r="B118" s="13" t="s">
        <v>399</v>
      </c>
      <c r="C118" s="13" t="s">
        <v>405</v>
      </c>
      <c r="D118" s="13" t="s">
        <v>401</v>
      </c>
      <c r="E118" s="13" t="s">
        <v>406</v>
      </c>
      <c r="F118" s="13" t="s">
        <v>407</v>
      </c>
      <c r="G118" s="14">
        <v>45124</v>
      </c>
      <c r="H118" s="76">
        <v>0</v>
      </c>
      <c r="I118" s="59">
        <v>1</v>
      </c>
    </row>
    <row r="119" spans="1:9" x14ac:dyDescent="0.25">
      <c r="A119" s="13" t="s">
        <v>408</v>
      </c>
      <c r="B119" s="13" t="s">
        <v>399</v>
      </c>
      <c r="C119" s="13" t="s">
        <v>409</v>
      </c>
      <c r="D119" s="13" t="s">
        <v>401</v>
      </c>
      <c r="E119" s="13" t="s">
        <v>410</v>
      </c>
      <c r="F119" s="13" t="s">
        <v>411</v>
      </c>
      <c r="G119" s="14">
        <v>45126</v>
      </c>
      <c r="H119" s="76">
        <v>0</v>
      </c>
      <c r="I119" s="59">
        <v>1</v>
      </c>
    </row>
    <row r="120" spans="1:9" x14ac:dyDescent="0.25">
      <c r="A120" s="13" t="s">
        <v>412</v>
      </c>
      <c r="B120" s="13" t="s">
        <v>399</v>
      </c>
      <c r="C120" s="13" t="s">
        <v>413</v>
      </c>
      <c r="D120" s="13" t="s">
        <v>414</v>
      </c>
      <c r="E120" s="13" t="s">
        <v>415</v>
      </c>
      <c r="F120" s="13" t="s">
        <v>416</v>
      </c>
      <c r="G120" s="14">
        <v>45127</v>
      </c>
      <c r="H120" s="76">
        <v>0</v>
      </c>
      <c r="I120" s="59">
        <v>1</v>
      </c>
    </row>
    <row r="121" spans="1:9" x14ac:dyDescent="0.25">
      <c r="A121" s="13" t="s">
        <v>417</v>
      </c>
      <c r="B121" s="13" t="s">
        <v>399</v>
      </c>
      <c r="C121" s="13" t="s">
        <v>418</v>
      </c>
      <c r="D121" s="13" t="s">
        <v>419</v>
      </c>
      <c r="E121" s="13" t="s">
        <v>420</v>
      </c>
      <c r="F121" s="13" t="s">
        <v>421</v>
      </c>
      <c r="G121" s="14">
        <v>45121</v>
      </c>
      <c r="H121" s="76">
        <v>0</v>
      </c>
      <c r="I121" s="59">
        <v>1</v>
      </c>
    </row>
    <row r="122" spans="1:9" x14ac:dyDescent="0.25">
      <c r="A122" s="13" t="s">
        <v>422</v>
      </c>
      <c r="B122" s="13" t="s">
        <v>399</v>
      </c>
      <c r="C122" s="13" t="s">
        <v>423</v>
      </c>
      <c r="D122" s="13" t="s">
        <v>401</v>
      </c>
      <c r="E122" s="13" t="s">
        <v>424</v>
      </c>
      <c r="F122" s="13" t="s">
        <v>425</v>
      </c>
      <c r="G122" s="14">
        <v>45124</v>
      </c>
      <c r="H122" s="76">
        <v>0</v>
      </c>
      <c r="I122" s="59">
        <v>1</v>
      </c>
    </row>
    <row r="123" spans="1:9" x14ac:dyDescent="0.25">
      <c r="A123" s="13" t="s">
        <v>426</v>
      </c>
      <c r="B123" s="13" t="s">
        <v>399</v>
      </c>
      <c r="C123" s="13" t="s">
        <v>427</v>
      </c>
      <c r="D123" s="13" t="s">
        <v>428</v>
      </c>
      <c r="E123" s="13" t="s">
        <v>429</v>
      </c>
      <c r="F123" s="13" t="s">
        <v>430</v>
      </c>
      <c r="G123" s="14">
        <v>45113</v>
      </c>
      <c r="H123" s="76">
        <v>0</v>
      </c>
      <c r="I123" s="59">
        <v>1</v>
      </c>
    </row>
    <row r="124" spans="1:9" x14ac:dyDescent="0.25">
      <c r="A124" s="13" t="s">
        <v>431</v>
      </c>
      <c r="B124" s="13" t="s">
        <v>399</v>
      </c>
      <c r="C124" s="13" t="s">
        <v>432</v>
      </c>
      <c r="D124" s="13" t="s">
        <v>401</v>
      </c>
      <c r="E124" s="13" t="s">
        <v>223</v>
      </c>
      <c r="F124" s="13" t="s">
        <v>224</v>
      </c>
      <c r="G124" s="14">
        <v>45120</v>
      </c>
      <c r="H124" s="76">
        <v>0</v>
      </c>
      <c r="I124" s="59">
        <v>1</v>
      </c>
    </row>
    <row r="125" spans="1:9" x14ac:dyDescent="0.25">
      <c r="A125" s="13" t="s">
        <v>433</v>
      </c>
      <c r="B125" s="13" t="s">
        <v>399</v>
      </c>
      <c r="C125" s="13" t="s">
        <v>434</v>
      </c>
      <c r="D125" s="13" t="s">
        <v>435</v>
      </c>
      <c r="E125" s="13" t="s">
        <v>436</v>
      </c>
      <c r="F125" s="13" t="s">
        <v>437</v>
      </c>
      <c r="G125" s="14">
        <v>45138</v>
      </c>
      <c r="H125" s="76">
        <v>0</v>
      </c>
      <c r="I125" s="59">
        <v>1</v>
      </c>
    </row>
    <row r="126" spans="1:9" x14ac:dyDescent="0.25">
      <c r="A126" s="13" t="s">
        <v>438</v>
      </c>
      <c r="B126" s="13" t="s">
        <v>399</v>
      </c>
      <c r="C126" s="13" t="s">
        <v>439</v>
      </c>
      <c r="D126" s="13" t="s">
        <v>401</v>
      </c>
      <c r="E126" s="13" t="s">
        <v>440</v>
      </c>
      <c r="F126" s="13" t="s">
        <v>441</v>
      </c>
      <c r="G126" s="14">
        <v>45126</v>
      </c>
      <c r="H126" s="76">
        <v>0</v>
      </c>
      <c r="I126" s="59">
        <v>1</v>
      </c>
    </row>
    <row r="127" spans="1:9" x14ac:dyDescent="0.25">
      <c r="A127" s="13" t="s">
        <v>442</v>
      </c>
      <c r="B127" s="13" t="s">
        <v>399</v>
      </c>
      <c r="C127" s="13" t="s">
        <v>443</v>
      </c>
      <c r="D127" s="13" t="s">
        <v>444</v>
      </c>
      <c r="E127" s="13" t="s">
        <v>445</v>
      </c>
      <c r="F127" s="13" t="s">
        <v>446</v>
      </c>
      <c r="G127" s="14">
        <v>45135</v>
      </c>
      <c r="H127" s="76">
        <v>0</v>
      </c>
      <c r="I127" s="59">
        <v>1</v>
      </c>
    </row>
    <row r="128" spans="1:9" x14ac:dyDescent="0.25">
      <c r="A128" s="13" t="s">
        <v>447</v>
      </c>
      <c r="B128" s="13" t="s">
        <v>399</v>
      </c>
      <c r="C128" s="13" t="s">
        <v>448</v>
      </c>
      <c r="D128" s="13" t="s">
        <v>449</v>
      </c>
      <c r="E128" s="13" t="s">
        <v>450</v>
      </c>
      <c r="F128" s="13" t="s">
        <v>451</v>
      </c>
      <c r="G128" s="14">
        <v>45113</v>
      </c>
      <c r="H128" s="76">
        <v>0</v>
      </c>
      <c r="I128" s="59">
        <v>1</v>
      </c>
    </row>
    <row r="129" spans="1:9" ht="15.75" thickBot="1" x14ac:dyDescent="0.3">
      <c r="A129" s="77"/>
      <c r="B129" s="17"/>
      <c r="C129" s="17"/>
      <c r="D129" s="17"/>
      <c r="E129" s="17"/>
      <c r="F129" s="62" t="s">
        <v>452</v>
      </c>
      <c r="G129" s="63"/>
      <c r="H129" s="20">
        <f>SUM(H117:H128)</f>
        <v>0</v>
      </c>
      <c r="I129" s="78">
        <f>SUM(I117:I128)</f>
        <v>12</v>
      </c>
    </row>
    <row r="130" spans="1:9" ht="15.75" thickBot="1" x14ac:dyDescent="0.3">
      <c r="A130" s="60"/>
      <c r="B130" s="61"/>
      <c r="C130" s="17"/>
      <c r="D130" s="17"/>
      <c r="E130" s="17"/>
      <c r="F130" s="74"/>
      <c r="G130" s="75"/>
      <c r="H130" s="79"/>
      <c r="I130" s="80"/>
    </row>
    <row r="131" spans="1:9" ht="15.75" thickBot="1" x14ac:dyDescent="0.3">
      <c r="A131" s="60"/>
      <c r="B131" s="61"/>
      <c r="C131" s="17"/>
      <c r="D131" s="17"/>
      <c r="E131" s="17"/>
      <c r="F131" s="71" t="s">
        <v>453</v>
      </c>
      <c r="G131" s="72"/>
      <c r="H131" s="29">
        <f>SUM(H129,H112,H13,H5,H115)</f>
        <v>2431126.5499999998</v>
      </c>
      <c r="I131" s="73">
        <f>SUM(I129,I112,I13,I5, I115)</f>
        <v>70</v>
      </c>
    </row>
    <row r="132" spans="1:9" x14ac:dyDescent="0.25">
      <c r="A132" s="9"/>
      <c r="B132" s="17"/>
      <c r="C132" s="17"/>
      <c r="D132" s="17"/>
      <c r="E132" s="17"/>
      <c r="F132" s="74"/>
      <c r="G132" s="75"/>
      <c r="H132" s="24"/>
      <c r="I132" s="25"/>
    </row>
    <row r="133" spans="1:9" x14ac:dyDescent="0.25">
      <c r="A133" s="81" t="s">
        <v>454</v>
      </c>
      <c r="B133" s="81"/>
      <c r="C133" s="82"/>
      <c r="D133" s="82"/>
      <c r="E133" s="82"/>
      <c r="F133" s="82"/>
      <c r="G133" s="83"/>
      <c r="H133" s="84"/>
      <c r="I133" s="85"/>
    </row>
    <row r="134" spans="1:9" x14ac:dyDescent="0.25">
      <c r="A134" s="86"/>
      <c r="B134" s="86"/>
      <c r="C134" s="87"/>
      <c r="D134" s="87"/>
      <c r="E134" s="87"/>
      <c r="F134" s="87"/>
      <c r="G134" s="88"/>
      <c r="H134" s="89"/>
      <c r="I134" s="90"/>
    </row>
    <row r="135" spans="1:9" x14ac:dyDescent="0.25">
      <c r="A135" s="13" t="s">
        <v>455</v>
      </c>
      <c r="B135" s="13" t="s">
        <v>456</v>
      </c>
      <c r="C135" s="13" t="s">
        <v>457</v>
      </c>
      <c r="D135" s="13" t="s">
        <v>458</v>
      </c>
      <c r="E135" s="13" t="s">
        <v>459</v>
      </c>
      <c r="F135" s="13" t="s">
        <v>460</v>
      </c>
      <c r="G135" s="14">
        <v>45131</v>
      </c>
      <c r="H135" s="15">
        <v>300000</v>
      </c>
      <c r="I135" s="16">
        <v>1</v>
      </c>
    </row>
    <row r="136" spans="1:9" x14ac:dyDescent="0.25">
      <c r="A136" s="13" t="s">
        <v>461</v>
      </c>
      <c r="B136" s="13" t="s">
        <v>456</v>
      </c>
      <c r="C136" s="13" t="s">
        <v>462</v>
      </c>
      <c r="D136" s="13" t="s">
        <v>463</v>
      </c>
      <c r="E136" s="13" t="s">
        <v>464</v>
      </c>
      <c r="F136" s="13" t="s">
        <v>465</v>
      </c>
      <c r="G136" s="14">
        <v>45128</v>
      </c>
      <c r="H136" s="15">
        <v>300000</v>
      </c>
      <c r="I136" s="16">
        <v>1</v>
      </c>
    </row>
    <row r="137" spans="1:9" x14ac:dyDescent="0.25">
      <c r="A137" s="13" t="s">
        <v>466</v>
      </c>
      <c r="B137" s="13" t="s">
        <v>467</v>
      </c>
      <c r="C137" s="13" t="s">
        <v>468</v>
      </c>
      <c r="D137" s="13" t="s">
        <v>469</v>
      </c>
      <c r="E137" s="13" t="s">
        <v>470</v>
      </c>
      <c r="F137" s="13" t="s">
        <v>471</v>
      </c>
      <c r="G137" s="14">
        <v>45117</v>
      </c>
      <c r="H137" s="15">
        <v>196977</v>
      </c>
      <c r="I137" s="16">
        <v>1</v>
      </c>
    </row>
    <row r="138" spans="1:9" x14ac:dyDescent="0.25">
      <c r="A138" s="13" t="s">
        <v>472</v>
      </c>
      <c r="B138" s="13" t="s">
        <v>467</v>
      </c>
      <c r="C138" s="13" t="s">
        <v>473</v>
      </c>
      <c r="D138" s="13" t="s">
        <v>469</v>
      </c>
      <c r="E138" s="13" t="s">
        <v>474</v>
      </c>
      <c r="F138" s="13" t="s">
        <v>475</v>
      </c>
      <c r="G138" s="14">
        <v>45117</v>
      </c>
      <c r="H138" s="15">
        <v>190645</v>
      </c>
      <c r="I138" s="16">
        <v>1</v>
      </c>
    </row>
    <row r="139" spans="1:9" x14ac:dyDescent="0.25">
      <c r="A139" s="13" t="s">
        <v>476</v>
      </c>
      <c r="B139" s="13" t="s">
        <v>467</v>
      </c>
      <c r="C139" s="13" t="s">
        <v>477</v>
      </c>
      <c r="D139" s="13" t="s">
        <v>469</v>
      </c>
      <c r="E139" s="13" t="s">
        <v>478</v>
      </c>
      <c r="F139" s="13" t="s">
        <v>479</v>
      </c>
      <c r="G139" s="14">
        <v>45117</v>
      </c>
      <c r="H139" s="15">
        <v>196977</v>
      </c>
      <c r="I139" s="16">
        <v>1</v>
      </c>
    </row>
    <row r="140" spans="1:9" x14ac:dyDescent="0.25">
      <c r="A140" s="13" t="s">
        <v>480</v>
      </c>
      <c r="B140" s="13" t="s">
        <v>467</v>
      </c>
      <c r="C140" s="13" t="s">
        <v>481</v>
      </c>
      <c r="D140" s="13" t="s">
        <v>469</v>
      </c>
      <c r="E140" s="13" t="s">
        <v>482</v>
      </c>
      <c r="F140" s="13" t="s">
        <v>483</v>
      </c>
      <c r="G140" s="14">
        <v>45117</v>
      </c>
      <c r="H140" s="15">
        <v>190645</v>
      </c>
      <c r="I140" s="16">
        <v>1</v>
      </c>
    </row>
    <row r="141" spans="1:9" x14ac:dyDescent="0.25">
      <c r="A141" s="13" t="s">
        <v>484</v>
      </c>
      <c r="B141" s="13" t="s">
        <v>467</v>
      </c>
      <c r="C141" s="13" t="s">
        <v>485</v>
      </c>
      <c r="D141" s="13" t="s">
        <v>469</v>
      </c>
      <c r="E141" s="13" t="s">
        <v>486</v>
      </c>
      <c r="F141" s="13" t="s">
        <v>487</v>
      </c>
      <c r="G141" s="14">
        <v>45117</v>
      </c>
      <c r="H141" s="15">
        <v>216223</v>
      </c>
      <c r="I141" s="16">
        <v>1</v>
      </c>
    </row>
    <row r="142" spans="1:9" x14ac:dyDescent="0.25">
      <c r="A142" s="13" t="s">
        <v>488</v>
      </c>
      <c r="B142" s="13" t="s">
        <v>467</v>
      </c>
      <c r="C142" s="13" t="s">
        <v>489</v>
      </c>
      <c r="D142" s="13" t="s">
        <v>469</v>
      </c>
      <c r="E142" s="13" t="s">
        <v>490</v>
      </c>
      <c r="F142" s="13" t="s">
        <v>491</v>
      </c>
      <c r="G142" s="14">
        <v>45121</v>
      </c>
      <c r="H142" s="15">
        <v>196977</v>
      </c>
      <c r="I142" s="16">
        <v>1</v>
      </c>
    </row>
    <row r="143" spans="1:9" x14ac:dyDescent="0.25">
      <c r="A143" s="13" t="s">
        <v>492</v>
      </c>
      <c r="B143" s="13" t="s">
        <v>467</v>
      </c>
      <c r="C143" s="13" t="s">
        <v>493</v>
      </c>
      <c r="D143" s="13" t="s">
        <v>469</v>
      </c>
      <c r="E143" s="13" t="s">
        <v>494</v>
      </c>
      <c r="F143" s="13" t="s">
        <v>495</v>
      </c>
      <c r="G143" s="14">
        <v>45121</v>
      </c>
      <c r="H143" s="15">
        <v>190645</v>
      </c>
      <c r="I143" s="16">
        <v>1</v>
      </c>
    </row>
    <row r="144" spans="1:9" x14ac:dyDescent="0.25">
      <c r="A144" s="13" t="s">
        <v>496</v>
      </c>
      <c r="B144" s="13" t="s">
        <v>467</v>
      </c>
      <c r="C144" s="13" t="s">
        <v>497</v>
      </c>
      <c r="D144" s="13" t="s">
        <v>469</v>
      </c>
      <c r="E144" s="13" t="s">
        <v>498</v>
      </c>
      <c r="F144" s="13" t="s">
        <v>499</v>
      </c>
      <c r="G144" s="14">
        <v>45121</v>
      </c>
      <c r="H144" s="15">
        <v>196977</v>
      </c>
      <c r="I144" s="16">
        <v>1</v>
      </c>
    </row>
    <row r="145" spans="1:9" x14ac:dyDescent="0.25">
      <c r="A145" s="13" t="s">
        <v>500</v>
      </c>
      <c r="B145" s="13" t="s">
        <v>467</v>
      </c>
      <c r="C145" s="13" t="s">
        <v>501</v>
      </c>
      <c r="D145" s="13" t="s">
        <v>469</v>
      </c>
      <c r="E145" s="13" t="s">
        <v>502</v>
      </c>
      <c r="F145" s="13" t="s">
        <v>503</v>
      </c>
      <c r="G145" s="14">
        <v>45121</v>
      </c>
      <c r="H145" s="15">
        <v>190645</v>
      </c>
      <c r="I145" s="16">
        <v>1</v>
      </c>
    </row>
    <row r="146" spans="1:9" ht="15.75" thickBot="1" x14ac:dyDescent="0.3">
      <c r="A146" s="13" t="s">
        <v>504</v>
      </c>
      <c r="B146" s="13" t="s">
        <v>467</v>
      </c>
      <c r="C146" s="13" t="s">
        <v>505</v>
      </c>
      <c r="D146" s="13" t="s">
        <v>469</v>
      </c>
      <c r="E146" s="13" t="s">
        <v>506</v>
      </c>
      <c r="F146" s="13" t="s">
        <v>507</v>
      </c>
      <c r="G146" s="14">
        <v>45121</v>
      </c>
      <c r="H146" s="15">
        <v>216223</v>
      </c>
      <c r="I146" s="16">
        <v>1</v>
      </c>
    </row>
    <row r="147" spans="1:9" ht="15.75" thickBot="1" x14ac:dyDescent="0.3">
      <c r="A147" s="86"/>
      <c r="B147" s="91"/>
      <c r="C147" s="87"/>
      <c r="D147" s="87"/>
      <c r="E147" s="87"/>
      <c r="F147" s="71" t="s">
        <v>508</v>
      </c>
      <c r="G147" s="72"/>
      <c r="H147" s="29">
        <f>SUM(H135:H146)</f>
        <v>2582934</v>
      </c>
      <c r="I147" s="92">
        <f>SUM(I135:I146)</f>
        <v>12</v>
      </c>
    </row>
    <row r="148" spans="1:9" x14ac:dyDescent="0.25">
      <c r="A148" s="86"/>
      <c r="B148" s="91"/>
      <c r="C148" s="87"/>
      <c r="D148" s="87"/>
      <c r="E148" s="87"/>
      <c r="F148" s="93"/>
      <c r="G148" s="94"/>
      <c r="H148" s="95"/>
      <c r="I148" s="96"/>
    </row>
    <row r="149" spans="1:9" x14ac:dyDescent="0.25">
      <c r="A149" s="13" t="s">
        <v>509</v>
      </c>
      <c r="B149" s="31" t="s">
        <v>510</v>
      </c>
      <c r="C149" s="31" t="s">
        <v>511</v>
      </c>
      <c r="D149" s="13" t="s">
        <v>512</v>
      </c>
      <c r="E149" s="31" t="s">
        <v>513</v>
      </c>
      <c r="F149" s="31" t="s">
        <v>514</v>
      </c>
      <c r="G149" s="14">
        <v>45118</v>
      </c>
      <c r="H149" s="26">
        <v>20000</v>
      </c>
      <c r="I149" s="59">
        <v>1</v>
      </c>
    </row>
    <row r="150" spans="1:9" x14ac:dyDescent="0.25">
      <c r="A150" s="13" t="s">
        <v>515</v>
      </c>
      <c r="B150" s="31" t="s">
        <v>516</v>
      </c>
      <c r="C150" s="31" t="s">
        <v>517</v>
      </c>
      <c r="D150" s="13" t="s">
        <v>518</v>
      </c>
      <c r="E150" s="31" t="s">
        <v>519</v>
      </c>
      <c r="F150" s="31" t="s">
        <v>520</v>
      </c>
      <c r="G150" s="14">
        <v>45126</v>
      </c>
      <c r="H150" s="26">
        <v>38000</v>
      </c>
      <c r="I150" s="59">
        <v>1</v>
      </c>
    </row>
    <row r="151" spans="1:9" x14ac:dyDescent="0.25">
      <c r="A151" s="13" t="s">
        <v>521</v>
      </c>
      <c r="B151" s="31" t="s">
        <v>516</v>
      </c>
      <c r="C151" s="31" t="s">
        <v>522</v>
      </c>
      <c r="D151" s="13" t="s">
        <v>523</v>
      </c>
      <c r="E151" s="31" t="s">
        <v>524</v>
      </c>
      <c r="F151" s="31" t="s">
        <v>525</v>
      </c>
      <c r="G151" s="14">
        <v>45134</v>
      </c>
      <c r="H151" s="26">
        <v>40000</v>
      </c>
      <c r="I151" s="59">
        <v>1</v>
      </c>
    </row>
    <row r="152" spans="1:9" x14ac:dyDescent="0.25">
      <c r="A152" s="13" t="s">
        <v>526</v>
      </c>
      <c r="B152" s="31" t="s">
        <v>516</v>
      </c>
      <c r="C152" s="31" t="s">
        <v>527</v>
      </c>
      <c r="D152" s="13" t="s">
        <v>528</v>
      </c>
      <c r="E152" s="31" t="s">
        <v>529</v>
      </c>
      <c r="F152" s="31" t="s">
        <v>530</v>
      </c>
      <c r="G152" s="14">
        <v>45134</v>
      </c>
      <c r="H152" s="26">
        <v>18000</v>
      </c>
      <c r="I152" s="59">
        <v>1</v>
      </c>
    </row>
    <row r="153" spans="1:9" x14ac:dyDescent="0.25">
      <c r="A153" s="13" t="s">
        <v>531</v>
      </c>
      <c r="B153" s="31" t="s">
        <v>516</v>
      </c>
      <c r="C153" s="31" t="s">
        <v>532</v>
      </c>
      <c r="D153" s="13" t="s">
        <v>533</v>
      </c>
      <c r="E153" s="31" t="s">
        <v>534</v>
      </c>
      <c r="F153" s="31" t="s">
        <v>535</v>
      </c>
      <c r="G153" s="14">
        <v>45126</v>
      </c>
      <c r="H153" s="26">
        <v>290690</v>
      </c>
      <c r="I153" s="59">
        <v>1</v>
      </c>
    </row>
    <row r="154" spans="1:9" x14ac:dyDescent="0.25">
      <c r="A154" s="13" t="s">
        <v>536</v>
      </c>
      <c r="B154" s="31" t="s">
        <v>516</v>
      </c>
      <c r="C154" s="31" t="s">
        <v>537</v>
      </c>
      <c r="D154" s="13" t="s">
        <v>538</v>
      </c>
      <c r="E154" s="31" t="s">
        <v>539</v>
      </c>
      <c r="F154" s="31" t="s">
        <v>540</v>
      </c>
      <c r="G154" s="14">
        <v>45128</v>
      </c>
      <c r="H154" s="26">
        <v>49725</v>
      </c>
      <c r="I154" s="59">
        <v>1</v>
      </c>
    </row>
    <row r="155" spans="1:9" x14ac:dyDescent="0.25">
      <c r="A155" s="13" t="s">
        <v>541</v>
      </c>
      <c r="B155" s="31" t="s">
        <v>516</v>
      </c>
      <c r="C155" s="31" t="s">
        <v>542</v>
      </c>
      <c r="D155" s="13" t="s">
        <v>543</v>
      </c>
      <c r="E155" s="31" t="s">
        <v>544</v>
      </c>
      <c r="F155" s="31" t="s">
        <v>545</v>
      </c>
      <c r="G155" s="14">
        <v>45135</v>
      </c>
      <c r="H155" s="26">
        <v>16000</v>
      </c>
      <c r="I155" s="59">
        <v>1</v>
      </c>
    </row>
    <row r="156" spans="1:9" x14ac:dyDescent="0.25">
      <c r="A156" s="13" t="s">
        <v>546</v>
      </c>
      <c r="B156" s="31" t="s">
        <v>516</v>
      </c>
      <c r="C156" s="31" t="s">
        <v>547</v>
      </c>
      <c r="D156" s="13" t="s">
        <v>548</v>
      </c>
      <c r="E156" s="31" t="s">
        <v>549</v>
      </c>
      <c r="F156" s="31" t="s">
        <v>550</v>
      </c>
      <c r="G156" s="14">
        <v>45124</v>
      </c>
      <c r="H156" s="26">
        <v>15588</v>
      </c>
      <c r="I156" s="59">
        <v>1</v>
      </c>
    </row>
    <row r="157" spans="1:9" x14ac:dyDescent="0.25">
      <c r="A157" s="13" t="s">
        <v>551</v>
      </c>
      <c r="B157" s="31" t="s">
        <v>516</v>
      </c>
      <c r="C157" s="31" t="s">
        <v>552</v>
      </c>
      <c r="D157" s="13" t="s">
        <v>553</v>
      </c>
      <c r="E157" s="31" t="s">
        <v>554</v>
      </c>
      <c r="F157" s="31" t="s">
        <v>555</v>
      </c>
      <c r="G157" s="14">
        <v>45114</v>
      </c>
      <c r="H157" s="26">
        <v>3000</v>
      </c>
      <c r="I157" s="59">
        <v>1</v>
      </c>
    </row>
    <row r="158" spans="1:9" x14ac:dyDescent="0.25">
      <c r="A158" s="13" t="s">
        <v>556</v>
      </c>
      <c r="B158" s="31" t="s">
        <v>516</v>
      </c>
      <c r="C158" s="31" t="s">
        <v>557</v>
      </c>
      <c r="D158" s="13" t="s">
        <v>558</v>
      </c>
      <c r="E158" s="31" t="s">
        <v>559</v>
      </c>
      <c r="F158" s="31" t="s">
        <v>560</v>
      </c>
      <c r="G158" s="14">
        <v>45128</v>
      </c>
      <c r="H158" s="26">
        <v>3000</v>
      </c>
      <c r="I158" s="59">
        <v>1</v>
      </c>
    </row>
    <row r="159" spans="1:9" ht="15.75" thickBot="1" x14ac:dyDescent="0.3">
      <c r="A159" s="86"/>
      <c r="B159" s="91"/>
      <c r="C159" s="87"/>
      <c r="D159" s="87"/>
      <c r="E159" s="87"/>
      <c r="F159" s="62" t="s">
        <v>561</v>
      </c>
      <c r="G159" s="63"/>
      <c r="H159" s="20">
        <f>SUM(H149:H158)</f>
        <v>494003</v>
      </c>
      <c r="I159" s="78">
        <f>SUM(I149:I158)</f>
        <v>10</v>
      </c>
    </row>
    <row r="160" spans="1:9" x14ac:dyDescent="0.25">
      <c r="A160" s="86"/>
      <c r="B160" s="91"/>
      <c r="C160" s="87"/>
      <c r="D160" s="87"/>
      <c r="E160" s="87"/>
      <c r="F160" s="93"/>
      <c r="G160" s="94"/>
      <c r="H160" s="95"/>
      <c r="I160" s="96"/>
    </row>
    <row r="161" spans="1:9" x14ac:dyDescent="0.25">
      <c r="A161" s="13" t="s">
        <v>562</v>
      </c>
      <c r="B161" s="13" t="s">
        <v>563</v>
      </c>
      <c r="C161" s="13" t="s">
        <v>564</v>
      </c>
      <c r="D161" s="13" t="s">
        <v>565</v>
      </c>
      <c r="E161" s="13" t="s">
        <v>566</v>
      </c>
      <c r="F161" s="13" t="s">
        <v>567</v>
      </c>
      <c r="G161" s="14">
        <v>45113</v>
      </c>
      <c r="H161" s="58">
        <v>102500</v>
      </c>
      <c r="I161" s="16">
        <v>1</v>
      </c>
    </row>
    <row r="162" spans="1:9" ht="15.75" thickBot="1" x14ac:dyDescent="0.3">
      <c r="A162" s="86"/>
      <c r="B162" s="91"/>
      <c r="C162" s="87"/>
      <c r="D162" s="87"/>
      <c r="E162" s="87"/>
      <c r="F162" s="62" t="s">
        <v>568</v>
      </c>
      <c r="G162" s="63"/>
      <c r="H162" s="20">
        <f>SUM(H161:H161)</f>
        <v>102500</v>
      </c>
      <c r="I162" s="78">
        <f>SUM(I161:I161)</f>
        <v>1</v>
      </c>
    </row>
    <row r="163" spans="1:9" x14ac:dyDescent="0.25">
      <c r="A163" s="9"/>
      <c r="B163" s="9"/>
      <c r="C163" s="9"/>
      <c r="D163" s="9"/>
      <c r="E163" s="9"/>
      <c r="F163" s="9"/>
      <c r="G163" s="10"/>
      <c r="H163" s="11"/>
      <c r="I163"/>
    </row>
    <row r="164" spans="1:9" x14ac:dyDescent="0.25">
      <c r="A164" s="13" t="s">
        <v>569</v>
      </c>
      <c r="B164" s="13" t="s">
        <v>570</v>
      </c>
      <c r="C164" s="13" t="s">
        <v>571</v>
      </c>
      <c r="D164" s="13" t="s">
        <v>572</v>
      </c>
      <c r="E164" s="13" t="s">
        <v>573</v>
      </c>
      <c r="F164" s="13" t="s">
        <v>574</v>
      </c>
      <c r="G164" s="14">
        <v>45112</v>
      </c>
      <c r="H164" s="26">
        <v>10000</v>
      </c>
      <c r="I164" s="16">
        <v>1</v>
      </c>
    </row>
    <row r="165" spans="1:9" ht="15.75" thickBot="1" x14ac:dyDescent="0.3">
      <c r="A165" s="60"/>
      <c r="B165" s="61"/>
      <c r="C165" s="17"/>
      <c r="D165" s="17"/>
      <c r="E165" s="17"/>
      <c r="F165" s="62" t="s">
        <v>575</v>
      </c>
      <c r="G165" s="63"/>
      <c r="H165" s="20">
        <f>SUM(H164:H164)</f>
        <v>10000</v>
      </c>
      <c r="I165" s="78">
        <f>SUM(I164:I164)</f>
        <v>1</v>
      </c>
    </row>
    <row r="166" spans="1:9" x14ac:dyDescent="0.25">
      <c r="A166" s="60"/>
      <c r="B166" s="61"/>
      <c r="C166" s="17"/>
      <c r="D166" s="17"/>
      <c r="E166" s="17"/>
      <c r="F166" s="97"/>
      <c r="G166" s="97"/>
      <c r="H166" s="95"/>
      <c r="I166" s="96"/>
    </row>
    <row r="167" spans="1:9" x14ac:dyDescent="0.25">
      <c r="A167" s="13" t="s">
        <v>576</v>
      </c>
      <c r="B167" s="31" t="s">
        <v>577</v>
      </c>
      <c r="C167" s="31" t="s">
        <v>578</v>
      </c>
      <c r="D167" s="31" t="s">
        <v>579</v>
      </c>
      <c r="E167" s="31" t="s">
        <v>580</v>
      </c>
      <c r="F167" s="31" t="s">
        <v>581</v>
      </c>
      <c r="G167" s="14">
        <v>45125</v>
      </c>
      <c r="H167" s="32">
        <v>500</v>
      </c>
      <c r="I167" s="33">
        <v>1</v>
      </c>
    </row>
    <row r="168" spans="1:9" x14ac:dyDescent="0.25">
      <c r="A168" s="13" t="s">
        <v>582</v>
      </c>
      <c r="B168" s="31" t="s">
        <v>583</v>
      </c>
      <c r="C168" s="31" t="s">
        <v>584</v>
      </c>
      <c r="D168" s="31" t="s">
        <v>585</v>
      </c>
      <c r="E168" s="31" t="s">
        <v>586</v>
      </c>
      <c r="F168" s="31" t="s">
        <v>587</v>
      </c>
      <c r="G168" s="14">
        <v>45128</v>
      </c>
      <c r="H168" s="32">
        <v>15782</v>
      </c>
      <c r="I168" s="33">
        <v>1</v>
      </c>
    </row>
    <row r="169" spans="1:9" x14ac:dyDescent="0.25">
      <c r="A169" s="13" t="s">
        <v>588</v>
      </c>
      <c r="B169" s="31" t="s">
        <v>583</v>
      </c>
      <c r="C169" s="31" t="s">
        <v>589</v>
      </c>
      <c r="D169" s="31" t="s">
        <v>590</v>
      </c>
      <c r="E169" s="31" t="s">
        <v>591</v>
      </c>
      <c r="F169" s="31" t="s">
        <v>592</v>
      </c>
      <c r="G169" s="14">
        <v>45120</v>
      </c>
      <c r="H169" s="32">
        <v>41280</v>
      </c>
      <c r="I169" s="33">
        <v>1</v>
      </c>
    </row>
    <row r="170" spans="1:9" x14ac:dyDescent="0.25">
      <c r="A170" s="13" t="s">
        <v>593</v>
      </c>
      <c r="B170" s="31" t="s">
        <v>583</v>
      </c>
      <c r="C170" s="31" t="s">
        <v>594</v>
      </c>
      <c r="D170" s="31" t="s">
        <v>595</v>
      </c>
      <c r="E170" s="31" t="s">
        <v>596</v>
      </c>
      <c r="F170" s="31" t="s">
        <v>597</v>
      </c>
      <c r="G170" s="14">
        <v>45114</v>
      </c>
      <c r="H170" s="32">
        <v>45000</v>
      </c>
      <c r="I170" s="33">
        <v>1</v>
      </c>
    </row>
    <row r="171" spans="1:9" x14ac:dyDescent="0.25">
      <c r="A171" s="13" t="s">
        <v>598</v>
      </c>
      <c r="B171" s="31" t="s">
        <v>583</v>
      </c>
      <c r="C171" s="31" t="s">
        <v>599</v>
      </c>
      <c r="D171" s="31" t="s">
        <v>600</v>
      </c>
      <c r="E171" s="31" t="s">
        <v>601</v>
      </c>
      <c r="F171" s="31" t="s">
        <v>602</v>
      </c>
      <c r="G171" s="14">
        <v>45132</v>
      </c>
      <c r="H171" s="32">
        <v>12500</v>
      </c>
      <c r="I171" s="33">
        <v>1</v>
      </c>
    </row>
    <row r="172" spans="1:9" x14ac:dyDescent="0.25">
      <c r="A172" s="13" t="s">
        <v>603</v>
      </c>
      <c r="B172" s="31" t="s">
        <v>583</v>
      </c>
      <c r="C172" s="31" t="s">
        <v>604</v>
      </c>
      <c r="D172" s="31" t="s">
        <v>605</v>
      </c>
      <c r="E172" s="31" t="s">
        <v>606</v>
      </c>
      <c r="F172" s="31" t="s">
        <v>607</v>
      </c>
      <c r="G172" s="14">
        <v>45113</v>
      </c>
      <c r="H172" s="32">
        <v>26000</v>
      </c>
      <c r="I172" s="33">
        <v>1</v>
      </c>
    </row>
    <row r="173" spans="1:9" x14ac:dyDescent="0.25">
      <c r="A173" s="13" t="s">
        <v>608</v>
      </c>
      <c r="B173" s="31" t="s">
        <v>583</v>
      </c>
      <c r="C173" s="31" t="s">
        <v>609</v>
      </c>
      <c r="D173" s="31" t="s">
        <v>610</v>
      </c>
      <c r="E173" s="31" t="s">
        <v>611</v>
      </c>
      <c r="F173" s="31" t="s">
        <v>612</v>
      </c>
      <c r="G173" s="14">
        <v>45126</v>
      </c>
      <c r="H173" s="32">
        <v>5500</v>
      </c>
      <c r="I173" s="33">
        <v>1</v>
      </c>
    </row>
    <row r="174" spans="1:9" x14ac:dyDescent="0.25">
      <c r="A174" s="13" t="s">
        <v>613</v>
      </c>
      <c r="B174" s="31" t="s">
        <v>583</v>
      </c>
      <c r="C174" s="31" t="s">
        <v>614</v>
      </c>
      <c r="D174" s="31" t="s">
        <v>615</v>
      </c>
      <c r="E174" s="31" t="s">
        <v>616</v>
      </c>
      <c r="F174" s="31" t="s">
        <v>617</v>
      </c>
      <c r="G174" s="14">
        <v>45131</v>
      </c>
      <c r="H174" s="32">
        <v>12095</v>
      </c>
      <c r="I174" s="33">
        <v>1</v>
      </c>
    </row>
    <row r="175" spans="1:9" x14ac:dyDescent="0.25">
      <c r="A175" s="13" t="s">
        <v>618</v>
      </c>
      <c r="B175" s="31" t="s">
        <v>583</v>
      </c>
      <c r="C175" s="31" t="s">
        <v>619</v>
      </c>
      <c r="D175" s="31" t="s">
        <v>620</v>
      </c>
      <c r="E175" s="31" t="s">
        <v>621</v>
      </c>
      <c r="F175" s="31" t="s">
        <v>622</v>
      </c>
      <c r="G175" s="14">
        <v>45134</v>
      </c>
      <c r="H175" s="32">
        <v>76620</v>
      </c>
      <c r="I175" s="33">
        <v>1</v>
      </c>
    </row>
    <row r="176" spans="1:9" x14ac:dyDescent="0.25">
      <c r="A176" s="13" t="s">
        <v>623</v>
      </c>
      <c r="B176" s="31" t="s">
        <v>583</v>
      </c>
      <c r="C176" s="31" t="s">
        <v>624</v>
      </c>
      <c r="D176" s="31" t="s">
        <v>625</v>
      </c>
      <c r="E176" s="31" t="s">
        <v>626</v>
      </c>
      <c r="F176" s="31" t="s">
        <v>627</v>
      </c>
      <c r="G176" s="14">
        <v>45133</v>
      </c>
      <c r="H176" s="32">
        <v>12000</v>
      </c>
      <c r="I176" s="33">
        <v>1</v>
      </c>
    </row>
    <row r="177" spans="1:9" ht="30" x14ac:dyDescent="0.25">
      <c r="A177" s="13" t="s">
        <v>628</v>
      </c>
      <c r="B177" s="31" t="s">
        <v>583</v>
      </c>
      <c r="C177" s="31" t="s">
        <v>629</v>
      </c>
      <c r="D177" s="31" t="s">
        <v>630</v>
      </c>
      <c r="E177" s="31" t="s">
        <v>631</v>
      </c>
      <c r="F177" s="31" t="s">
        <v>632</v>
      </c>
      <c r="G177" s="14">
        <v>45134</v>
      </c>
      <c r="H177" s="32">
        <v>60000</v>
      </c>
      <c r="I177" s="33">
        <v>1</v>
      </c>
    </row>
    <row r="178" spans="1:9" x14ac:dyDescent="0.25">
      <c r="A178" s="13" t="s">
        <v>633</v>
      </c>
      <c r="B178" s="31" t="s">
        <v>583</v>
      </c>
      <c r="C178" s="31" t="s">
        <v>634</v>
      </c>
      <c r="D178" s="31" t="s">
        <v>635</v>
      </c>
      <c r="E178" s="31" t="s">
        <v>636</v>
      </c>
      <c r="F178" s="31" t="s">
        <v>637</v>
      </c>
      <c r="G178" s="14">
        <v>45128</v>
      </c>
      <c r="H178" s="32">
        <v>18316</v>
      </c>
      <c r="I178" s="33">
        <v>1</v>
      </c>
    </row>
    <row r="179" spans="1:9" x14ac:dyDescent="0.25">
      <c r="A179" s="13" t="s">
        <v>638</v>
      </c>
      <c r="B179" s="31" t="s">
        <v>583</v>
      </c>
      <c r="C179" s="31" t="s">
        <v>639</v>
      </c>
      <c r="D179" s="31" t="s">
        <v>640</v>
      </c>
      <c r="E179" s="31" t="s">
        <v>641</v>
      </c>
      <c r="F179" s="31" t="s">
        <v>642</v>
      </c>
      <c r="G179" s="14">
        <v>45127</v>
      </c>
      <c r="H179" s="32">
        <v>22680</v>
      </c>
      <c r="I179" s="33">
        <v>1</v>
      </c>
    </row>
    <row r="180" spans="1:9" x14ac:dyDescent="0.25">
      <c r="A180" s="13" t="s">
        <v>643</v>
      </c>
      <c r="B180" s="31" t="s">
        <v>644</v>
      </c>
      <c r="C180" s="31" t="s">
        <v>645</v>
      </c>
      <c r="D180" s="31" t="s">
        <v>646</v>
      </c>
      <c r="E180" s="31" t="s">
        <v>647</v>
      </c>
      <c r="F180" s="31" t="s">
        <v>648</v>
      </c>
      <c r="G180" s="14">
        <v>45120</v>
      </c>
      <c r="H180" s="32">
        <v>3750</v>
      </c>
      <c r="I180" s="33">
        <v>1</v>
      </c>
    </row>
    <row r="181" spans="1:9" x14ac:dyDescent="0.25">
      <c r="A181" s="13" t="s">
        <v>649</v>
      </c>
      <c r="B181" s="31" t="s">
        <v>644</v>
      </c>
      <c r="C181" s="31" t="s">
        <v>650</v>
      </c>
      <c r="D181" s="31" t="s">
        <v>651</v>
      </c>
      <c r="E181" s="31" t="s">
        <v>652</v>
      </c>
      <c r="F181" s="31" t="s">
        <v>653</v>
      </c>
      <c r="G181" s="14">
        <v>45120</v>
      </c>
      <c r="H181" s="32">
        <v>2000</v>
      </c>
      <c r="I181" s="33">
        <v>1</v>
      </c>
    </row>
    <row r="182" spans="1:9" x14ac:dyDescent="0.25">
      <c r="A182" s="13" t="s">
        <v>654</v>
      </c>
      <c r="B182" s="31" t="s">
        <v>644</v>
      </c>
      <c r="C182" s="31" t="s">
        <v>655</v>
      </c>
      <c r="D182" s="31" t="s">
        <v>656</v>
      </c>
      <c r="E182" s="31" t="s">
        <v>657</v>
      </c>
      <c r="F182" s="31" t="s">
        <v>658</v>
      </c>
      <c r="G182" s="14">
        <v>45120</v>
      </c>
      <c r="H182" s="32">
        <v>3000</v>
      </c>
      <c r="I182" s="33">
        <v>1</v>
      </c>
    </row>
    <row r="183" spans="1:9" x14ac:dyDescent="0.25">
      <c r="A183" s="13" t="s">
        <v>659</v>
      </c>
      <c r="B183" s="31" t="s">
        <v>644</v>
      </c>
      <c r="C183" s="31" t="s">
        <v>660</v>
      </c>
      <c r="D183" s="31" t="s">
        <v>661</v>
      </c>
      <c r="E183" s="31" t="s">
        <v>662</v>
      </c>
      <c r="F183" s="31" t="s">
        <v>663</v>
      </c>
      <c r="G183" s="14">
        <v>45113</v>
      </c>
      <c r="H183" s="32">
        <v>8000</v>
      </c>
      <c r="I183" s="33">
        <v>1</v>
      </c>
    </row>
    <row r="184" spans="1:9" x14ac:dyDescent="0.25">
      <c r="A184" s="13" t="s">
        <v>664</v>
      </c>
      <c r="B184" s="31" t="s">
        <v>644</v>
      </c>
      <c r="C184" s="31" t="s">
        <v>665</v>
      </c>
      <c r="D184" s="31" t="s">
        <v>666</v>
      </c>
      <c r="E184" s="31" t="s">
        <v>667</v>
      </c>
      <c r="F184" s="31" t="s">
        <v>668</v>
      </c>
      <c r="G184" s="14">
        <v>45113</v>
      </c>
      <c r="H184" s="32">
        <v>9950</v>
      </c>
      <c r="I184" s="33">
        <v>1</v>
      </c>
    </row>
    <row r="185" spans="1:9" x14ac:dyDescent="0.25">
      <c r="A185" s="13" t="s">
        <v>669</v>
      </c>
      <c r="B185" s="31" t="s">
        <v>644</v>
      </c>
      <c r="C185" s="31" t="s">
        <v>670</v>
      </c>
      <c r="D185" s="31" t="s">
        <v>671</v>
      </c>
      <c r="E185" s="31" t="s">
        <v>672</v>
      </c>
      <c r="F185" s="31" t="s">
        <v>673</v>
      </c>
      <c r="G185" s="14">
        <v>45128</v>
      </c>
      <c r="H185" s="32">
        <v>15000</v>
      </c>
      <c r="I185" s="33">
        <v>1</v>
      </c>
    </row>
    <row r="186" spans="1:9" x14ac:dyDescent="0.25">
      <c r="A186" s="13" t="s">
        <v>674</v>
      </c>
      <c r="B186" s="31" t="s">
        <v>644</v>
      </c>
      <c r="C186" s="31" t="s">
        <v>675</v>
      </c>
      <c r="D186" s="31" t="s">
        <v>676</v>
      </c>
      <c r="E186" s="31" t="s">
        <v>677</v>
      </c>
      <c r="F186" s="31" t="s">
        <v>678</v>
      </c>
      <c r="G186" s="14">
        <v>45131</v>
      </c>
      <c r="H186" s="32">
        <v>14500</v>
      </c>
      <c r="I186" s="33">
        <v>1</v>
      </c>
    </row>
    <row r="187" spans="1:9" x14ac:dyDescent="0.25">
      <c r="A187" s="13" t="s">
        <v>679</v>
      </c>
      <c r="B187" s="31" t="s">
        <v>644</v>
      </c>
      <c r="C187" s="31" t="s">
        <v>680</v>
      </c>
      <c r="D187" s="31" t="s">
        <v>681</v>
      </c>
      <c r="E187" s="31" t="s">
        <v>682</v>
      </c>
      <c r="F187" s="31" t="s">
        <v>683</v>
      </c>
      <c r="G187" s="14">
        <v>45110</v>
      </c>
      <c r="H187" s="32">
        <v>12500</v>
      </c>
      <c r="I187" s="33">
        <v>1</v>
      </c>
    </row>
    <row r="188" spans="1:9" x14ac:dyDescent="0.25">
      <c r="A188" s="13" t="s">
        <v>684</v>
      </c>
      <c r="B188" s="31" t="s">
        <v>644</v>
      </c>
      <c r="C188" s="31" t="s">
        <v>685</v>
      </c>
      <c r="D188" s="31" t="s">
        <v>686</v>
      </c>
      <c r="E188" s="31" t="s">
        <v>687</v>
      </c>
      <c r="F188" s="31" t="s">
        <v>688</v>
      </c>
      <c r="G188" s="14">
        <v>45132</v>
      </c>
      <c r="H188" s="32">
        <v>6100</v>
      </c>
      <c r="I188" s="33">
        <v>1</v>
      </c>
    </row>
    <row r="189" spans="1:9" x14ac:dyDescent="0.25">
      <c r="A189" s="13" t="s">
        <v>689</v>
      </c>
      <c r="B189" s="31" t="s">
        <v>644</v>
      </c>
      <c r="C189" s="31" t="s">
        <v>690</v>
      </c>
      <c r="D189" s="31" t="s">
        <v>666</v>
      </c>
      <c r="E189" s="31" t="s">
        <v>691</v>
      </c>
      <c r="F189" s="31" t="s">
        <v>692</v>
      </c>
      <c r="G189" s="14">
        <v>45128</v>
      </c>
      <c r="H189" s="32">
        <v>5600</v>
      </c>
      <c r="I189" s="33">
        <v>1</v>
      </c>
    </row>
    <row r="190" spans="1:9" x14ac:dyDescent="0.25">
      <c r="A190" s="13" t="s">
        <v>693</v>
      </c>
      <c r="B190" s="31" t="s">
        <v>644</v>
      </c>
      <c r="C190" s="31" t="s">
        <v>694</v>
      </c>
      <c r="D190" s="31" t="s">
        <v>695</v>
      </c>
      <c r="E190" s="31" t="s">
        <v>696</v>
      </c>
      <c r="F190" s="31" t="s">
        <v>697</v>
      </c>
      <c r="G190" s="14">
        <v>45114</v>
      </c>
      <c r="H190" s="32">
        <v>15500</v>
      </c>
      <c r="I190" s="33">
        <v>1</v>
      </c>
    </row>
    <row r="191" spans="1:9" x14ac:dyDescent="0.25">
      <c r="A191" s="13" t="s">
        <v>698</v>
      </c>
      <c r="B191" s="31" t="s">
        <v>644</v>
      </c>
      <c r="C191" s="31" t="s">
        <v>690</v>
      </c>
      <c r="D191" s="31" t="s">
        <v>699</v>
      </c>
      <c r="E191" s="31" t="s">
        <v>700</v>
      </c>
      <c r="F191" s="31" t="s">
        <v>701</v>
      </c>
      <c r="G191" s="14">
        <v>45128</v>
      </c>
      <c r="H191" s="32">
        <v>5900</v>
      </c>
      <c r="I191" s="33">
        <v>1</v>
      </c>
    </row>
    <row r="192" spans="1:9" x14ac:dyDescent="0.25">
      <c r="A192" s="13" t="s">
        <v>702</v>
      </c>
      <c r="B192" s="31" t="s">
        <v>644</v>
      </c>
      <c r="C192" s="31" t="s">
        <v>703</v>
      </c>
      <c r="D192" s="31" t="s">
        <v>704</v>
      </c>
      <c r="E192" s="31" t="s">
        <v>705</v>
      </c>
      <c r="F192" s="31" t="s">
        <v>706</v>
      </c>
      <c r="G192" s="14">
        <v>45124</v>
      </c>
      <c r="H192" s="32">
        <v>13200</v>
      </c>
      <c r="I192" s="33">
        <v>1</v>
      </c>
    </row>
    <row r="193" spans="1:9" x14ac:dyDescent="0.25">
      <c r="A193" s="13" t="s">
        <v>707</v>
      </c>
      <c r="B193" s="31" t="s">
        <v>644</v>
      </c>
      <c r="C193" s="31" t="s">
        <v>708</v>
      </c>
      <c r="D193" s="31" t="s">
        <v>709</v>
      </c>
      <c r="E193" s="31" t="s">
        <v>710</v>
      </c>
      <c r="F193" s="31" t="s">
        <v>711</v>
      </c>
      <c r="G193" s="14">
        <v>45120</v>
      </c>
      <c r="H193" s="32">
        <v>4900</v>
      </c>
      <c r="I193" s="33">
        <v>1</v>
      </c>
    </row>
    <row r="194" spans="1:9" x14ac:dyDescent="0.25">
      <c r="A194" s="13" t="s">
        <v>712</v>
      </c>
      <c r="B194" s="31" t="s">
        <v>713</v>
      </c>
      <c r="C194" s="31" t="s">
        <v>714</v>
      </c>
      <c r="D194" s="31" t="s">
        <v>715</v>
      </c>
      <c r="E194" s="31" t="s">
        <v>716</v>
      </c>
      <c r="F194" s="31" t="s">
        <v>717</v>
      </c>
      <c r="G194" s="14">
        <v>45124</v>
      </c>
      <c r="H194" s="32">
        <v>300</v>
      </c>
      <c r="I194" s="33">
        <v>1</v>
      </c>
    </row>
    <row r="195" spans="1:9" x14ac:dyDescent="0.25">
      <c r="A195" s="13" t="s">
        <v>718</v>
      </c>
      <c r="B195" s="31" t="s">
        <v>719</v>
      </c>
      <c r="C195" s="31" t="s">
        <v>720</v>
      </c>
      <c r="D195" s="31" t="s">
        <v>721</v>
      </c>
      <c r="E195" s="31" t="s">
        <v>722</v>
      </c>
      <c r="F195" s="31" t="s">
        <v>723</v>
      </c>
      <c r="G195" s="14">
        <v>45118</v>
      </c>
      <c r="H195" s="32">
        <v>35867</v>
      </c>
      <c r="I195" s="33">
        <v>1</v>
      </c>
    </row>
    <row r="196" spans="1:9" x14ac:dyDescent="0.25">
      <c r="A196" s="13" t="s">
        <v>724</v>
      </c>
      <c r="B196" s="31" t="s">
        <v>719</v>
      </c>
      <c r="C196" s="31" t="s">
        <v>725</v>
      </c>
      <c r="D196" s="31" t="s">
        <v>726</v>
      </c>
      <c r="E196" s="31" t="s">
        <v>727</v>
      </c>
      <c r="F196" s="31" t="s">
        <v>728</v>
      </c>
      <c r="G196" s="14">
        <v>45135</v>
      </c>
      <c r="H196" s="32">
        <v>19954</v>
      </c>
      <c r="I196" s="33">
        <v>1</v>
      </c>
    </row>
    <row r="197" spans="1:9" x14ac:dyDescent="0.25">
      <c r="A197" s="13" t="s">
        <v>729</v>
      </c>
      <c r="B197" s="31" t="s">
        <v>719</v>
      </c>
      <c r="C197" s="31" t="s">
        <v>730</v>
      </c>
      <c r="D197" s="31" t="s">
        <v>726</v>
      </c>
      <c r="E197" s="31" t="s">
        <v>731</v>
      </c>
      <c r="F197" s="31" t="s">
        <v>732</v>
      </c>
      <c r="G197" s="14">
        <v>45135</v>
      </c>
      <c r="H197" s="32">
        <v>14094</v>
      </c>
      <c r="I197" s="33">
        <v>1</v>
      </c>
    </row>
    <row r="198" spans="1:9" x14ac:dyDescent="0.25">
      <c r="A198" s="13" t="s">
        <v>733</v>
      </c>
      <c r="B198" s="31" t="s">
        <v>719</v>
      </c>
      <c r="C198" s="31" t="s">
        <v>734</v>
      </c>
      <c r="D198" s="31" t="s">
        <v>721</v>
      </c>
      <c r="E198" s="31" t="s">
        <v>735</v>
      </c>
      <c r="F198" s="31" t="s">
        <v>736</v>
      </c>
      <c r="G198" s="14">
        <v>45119</v>
      </c>
      <c r="H198" s="32">
        <v>16629</v>
      </c>
      <c r="I198" s="33">
        <v>1</v>
      </c>
    </row>
    <row r="199" spans="1:9" x14ac:dyDescent="0.25">
      <c r="A199" s="13" t="s">
        <v>737</v>
      </c>
      <c r="B199" s="31" t="s">
        <v>738</v>
      </c>
      <c r="C199" s="31" t="s">
        <v>739</v>
      </c>
      <c r="D199" s="31" t="s">
        <v>740</v>
      </c>
      <c r="E199" s="31" t="s">
        <v>741</v>
      </c>
      <c r="F199" s="31" t="s">
        <v>742</v>
      </c>
      <c r="G199" s="14">
        <v>45114</v>
      </c>
      <c r="H199" s="32">
        <v>9900</v>
      </c>
      <c r="I199" s="33">
        <v>1</v>
      </c>
    </row>
    <row r="200" spans="1:9" x14ac:dyDescent="0.25">
      <c r="A200" s="13" t="s">
        <v>743</v>
      </c>
      <c r="B200" s="31" t="s">
        <v>738</v>
      </c>
      <c r="C200" s="31" t="s">
        <v>744</v>
      </c>
      <c r="D200" s="31" t="s">
        <v>745</v>
      </c>
      <c r="E200" s="31" t="s">
        <v>746</v>
      </c>
      <c r="F200" s="31" t="s">
        <v>747</v>
      </c>
      <c r="G200" s="14">
        <v>45127</v>
      </c>
      <c r="H200" s="32">
        <v>6835</v>
      </c>
      <c r="I200" s="33">
        <v>1</v>
      </c>
    </row>
    <row r="201" spans="1:9" x14ac:dyDescent="0.25">
      <c r="A201" s="13" t="s">
        <v>748</v>
      </c>
      <c r="B201" s="31" t="s">
        <v>738</v>
      </c>
      <c r="C201" s="31" t="s">
        <v>749</v>
      </c>
      <c r="D201" s="31" t="s">
        <v>750</v>
      </c>
      <c r="E201" s="31" t="s">
        <v>751</v>
      </c>
      <c r="F201" s="31" t="s">
        <v>752</v>
      </c>
      <c r="G201" s="14">
        <v>45113</v>
      </c>
      <c r="H201" s="32">
        <v>8000</v>
      </c>
      <c r="I201" s="33">
        <v>1</v>
      </c>
    </row>
    <row r="202" spans="1:9" x14ac:dyDescent="0.25">
      <c r="A202" s="13" t="s">
        <v>753</v>
      </c>
      <c r="B202" s="31" t="s">
        <v>738</v>
      </c>
      <c r="C202" s="31" t="s">
        <v>754</v>
      </c>
      <c r="D202" s="31" t="s">
        <v>755</v>
      </c>
      <c r="E202" s="31" t="s">
        <v>756</v>
      </c>
      <c r="F202" s="31" t="s">
        <v>757</v>
      </c>
      <c r="G202" s="14">
        <v>45110</v>
      </c>
      <c r="H202" s="32">
        <v>6466</v>
      </c>
      <c r="I202" s="33">
        <v>1</v>
      </c>
    </row>
    <row r="203" spans="1:9" x14ac:dyDescent="0.25">
      <c r="A203" s="13" t="s">
        <v>758</v>
      </c>
      <c r="B203" s="31" t="s">
        <v>738</v>
      </c>
      <c r="C203" s="31" t="s">
        <v>759</v>
      </c>
      <c r="D203" s="31" t="s">
        <v>760</v>
      </c>
      <c r="E203" s="31" t="s">
        <v>761</v>
      </c>
      <c r="F203" s="31" t="s">
        <v>762</v>
      </c>
      <c r="G203" s="14">
        <v>45110</v>
      </c>
      <c r="H203" s="32">
        <v>1500</v>
      </c>
      <c r="I203" s="33">
        <v>1</v>
      </c>
    </row>
    <row r="204" spans="1:9" x14ac:dyDescent="0.25">
      <c r="A204" s="13" t="s">
        <v>763</v>
      </c>
      <c r="B204" s="31" t="s">
        <v>738</v>
      </c>
      <c r="C204" s="31" t="s">
        <v>764</v>
      </c>
      <c r="D204" s="31" t="s">
        <v>765</v>
      </c>
      <c r="E204" s="31" t="s">
        <v>766</v>
      </c>
      <c r="F204" s="31" t="s">
        <v>767</v>
      </c>
      <c r="G204" s="14">
        <v>45118</v>
      </c>
      <c r="H204" s="32">
        <v>5000</v>
      </c>
      <c r="I204" s="33">
        <v>1</v>
      </c>
    </row>
    <row r="205" spans="1:9" x14ac:dyDescent="0.25">
      <c r="A205" s="13" t="s">
        <v>768</v>
      </c>
      <c r="B205" s="31" t="s">
        <v>738</v>
      </c>
      <c r="C205" s="31" t="s">
        <v>769</v>
      </c>
      <c r="D205" s="31" t="s">
        <v>770</v>
      </c>
      <c r="E205" s="31" t="s">
        <v>771</v>
      </c>
      <c r="F205" s="31" t="s">
        <v>772</v>
      </c>
      <c r="G205" s="14">
        <v>45125</v>
      </c>
      <c r="H205" s="32">
        <v>7629</v>
      </c>
      <c r="I205" s="33">
        <v>1</v>
      </c>
    </row>
    <row r="206" spans="1:9" x14ac:dyDescent="0.25">
      <c r="A206" s="13" t="s">
        <v>773</v>
      </c>
      <c r="B206" s="31" t="s">
        <v>738</v>
      </c>
      <c r="C206" s="31" t="s">
        <v>774</v>
      </c>
      <c r="D206" s="31" t="s">
        <v>775</v>
      </c>
      <c r="E206" s="31" t="s">
        <v>776</v>
      </c>
      <c r="F206" s="31" t="s">
        <v>777</v>
      </c>
      <c r="G206" s="14">
        <v>45131</v>
      </c>
      <c r="H206" s="32">
        <v>10260</v>
      </c>
      <c r="I206" s="33">
        <v>1</v>
      </c>
    </row>
    <row r="207" spans="1:9" x14ac:dyDescent="0.25">
      <c r="A207" s="13" t="s">
        <v>778</v>
      </c>
      <c r="B207" s="31" t="s">
        <v>738</v>
      </c>
      <c r="C207" s="31" t="s">
        <v>779</v>
      </c>
      <c r="D207" s="31" t="s">
        <v>780</v>
      </c>
      <c r="E207" s="31" t="s">
        <v>781</v>
      </c>
      <c r="F207" s="31" t="s">
        <v>782</v>
      </c>
      <c r="G207" s="14">
        <v>45110</v>
      </c>
      <c r="H207" s="32">
        <v>4300</v>
      </c>
      <c r="I207" s="33">
        <v>1</v>
      </c>
    </row>
    <row r="208" spans="1:9" x14ac:dyDescent="0.25">
      <c r="A208" s="13" t="s">
        <v>783</v>
      </c>
      <c r="B208" s="31" t="s">
        <v>738</v>
      </c>
      <c r="C208" s="31" t="s">
        <v>784</v>
      </c>
      <c r="D208" s="31" t="s">
        <v>785</v>
      </c>
      <c r="E208" s="31" t="s">
        <v>786</v>
      </c>
      <c r="F208" s="31" t="s">
        <v>787</v>
      </c>
      <c r="G208" s="14">
        <v>45121</v>
      </c>
      <c r="H208" s="32">
        <v>7781</v>
      </c>
      <c r="I208" s="33">
        <v>1</v>
      </c>
    </row>
    <row r="209" spans="1:9" x14ac:dyDescent="0.25">
      <c r="A209" s="13" t="s">
        <v>788</v>
      </c>
      <c r="B209" s="31" t="s">
        <v>738</v>
      </c>
      <c r="C209" s="31" t="s">
        <v>789</v>
      </c>
      <c r="D209" s="31" t="s">
        <v>785</v>
      </c>
      <c r="E209" s="31" t="s">
        <v>790</v>
      </c>
      <c r="F209" s="31" t="s">
        <v>791</v>
      </c>
      <c r="G209" s="14">
        <v>45135</v>
      </c>
      <c r="H209" s="32">
        <v>8991</v>
      </c>
      <c r="I209" s="33">
        <v>1</v>
      </c>
    </row>
    <row r="210" spans="1:9" x14ac:dyDescent="0.25">
      <c r="A210" s="13" t="s">
        <v>792</v>
      </c>
      <c r="B210" s="31" t="s">
        <v>738</v>
      </c>
      <c r="C210" s="31" t="s">
        <v>793</v>
      </c>
      <c r="D210" s="31" t="s">
        <v>794</v>
      </c>
      <c r="E210" s="31" t="s">
        <v>795</v>
      </c>
      <c r="F210" s="31" t="s">
        <v>796</v>
      </c>
      <c r="G210" s="14">
        <v>45121</v>
      </c>
      <c r="H210" s="32">
        <v>860</v>
      </c>
      <c r="I210" s="33">
        <v>1</v>
      </c>
    </row>
    <row r="211" spans="1:9" x14ac:dyDescent="0.25">
      <c r="A211" s="13" t="s">
        <v>797</v>
      </c>
      <c r="B211" s="31" t="s">
        <v>738</v>
      </c>
      <c r="C211" s="31" t="s">
        <v>798</v>
      </c>
      <c r="D211" s="31" t="s">
        <v>799</v>
      </c>
      <c r="E211" s="31" t="s">
        <v>800</v>
      </c>
      <c r="F211" s="31" t="s">
        <v>801</v>
      </c>
      <c r="G211" s="14">
        <v>45135</v>
      </c>
      <c r="H211" s="32">
        <v>5000</v>
      </c>
      <c r="I211" s="33">
        <v>1</v>
      </c>
    </row>
    <row r="212" spans="1:9" x14ac:dyDescent="0.25">
      <c r="A212" s="13" t="s">
        <v>802</v>
      </c>
      <c r="B212" s="31" t="s">
        <v>738</v>
      </c>
      <c r="C212" s="31" t="s">
        <v>803</v>
      </c>
      <c r="D212" s="31" t="s">
        <v>804</v>
      </c>
      <c r="E212" s="31" t="s">
        <v>805</v>
      </c>
      <c r="F212" s="31" t="s">
        <v>806</v>
      </c>
      <c r="G212" s="14">
        <v>45127</v>
      </c>
      <c r="H212" s="32">
        <v>22715</v>
      </c>
      <c r="I212" s="33">
        <v>1</v>
      </c>
    </row>
    <row r="213" spans="1:9" x14ac:dyDescent="0.25">
      <c r="A213" s="13" t="s">
        <v>807</v>
      </c>
      <c r="B213" s="31" t="s">
        <v>738</v>
      </c>
      <c r="C213" s="31" t="s">
        <v>808</v>
      </c>
      <c r="D213" s="31" t="s">
        <v>809</v>
      </c>
      <c r="E213" s="31" t="s">
        <v>810</v>
      </c>
      <c r="F213" s="31" t="s">
        <v>811</v>
      </c>
      <c r="G213" s="14">
        <v>45131</v>
      </c>
      <c r="H213" s="32">
        <v>1500</v>
      </c>
      <c r="I213" s="33">
        <v>1</v>
      </c>
    </row>
    <row r="214" spans="1:9" x14ac:dyDescent="0.25">
      <c r="A214" s="13" t="s">
        <v>812</v>
      </c>
      <c r="B214" s="31" t="s">
        <v>738</v>
      </c>
      <c r="C214" s="31" t="s">
        <v>813</v>
      </c>
      <c r="D214" s="31" t="s">
        <v>814</v>
      </c>
      <c r="E214" s="31" t="s">
        <v>815</v>
      </c>
      <c r="F214" s="31" t="s">
        <v>816</v>
      </c>
      <c r="G214" s="14">
        <v>45133</v>
      </c>
      <c r="H214" s="32">
        <v>6992</v>
      </c>
      <c r="I214" s="33">
        <v>1</v>
      </c>
    </row>
    <row r="215" spans="1:9" x14ac:dyDescent="0.25">
      <c r="A215" s="13" t="s">
        <v>817</v>
      </c>
      <c r="B215" s="31" t="s">
        <v>738</v>
      </c>
      <c r="C215" s="31" t="s">
        <v>818</v>
      </c>
      <c r="D215" s="31" t="s">
        <v>819</v>
      </c>
      <c r="E215" s="31" t="s">
        <v>820</v>
      </c>
      <c r="F215" s="31" t="s">
        <v>821</v>
      </c>
      <c r="G215" s="14">
        <v>45124</v>
      </c>
      <c r="H215" s="32">
        <v>5564</v>
      </c>
      <c r="I215" s="33">
        <v>1</v>
      </c>
    </row>
    <row r="216" spans="1:9" x14ac:dyDescent="0.25">
      <c r="A216" s="13" t="s">
        <v>822</v>
      </c>
      <c r="B216" s="31" t="s">
        <v>738</v>
      </c>
      <c r="C216" s="31" t="s">
        <v>823</v>
      </c>
      <c r="D216" s="31" t="s">
        <v>824</v>
      </c>
      <c r="E216" s="31" t="s">
        <v>825</v>
      </c>
      <c r="F216" s="31" t="s">
        <v>826</v>
      </c>
      <c r="G216" s="14">
        <v>45121</v>
      </c>
      <c r="H216" s="32">
        <v>2768</v>
      </c>
      <c r="I216" s="33">
        <v>1</v>
      </c>
    </row>
    <row r="217" spans="1:9" x14ac:dyDescent="0.25">
      <c r="A217" s="13" t="s">
        <v>827</v>
      </c>
      <c r="B217" s="31" t="s">
        <v>738</v>
      </c>
      <c r="C217" s="31" t="s">
        <v>828</v>
      </c>
      <c r="D217" s="31" t="s">
        <v>775</v>
      </c>
      <c r="E217" s="31" t="s">
        <v>829</v>
      </c>
      <c r="F217" s="31" t="s">
        <v>830</v>
      </c>
      <c r="G217" s="14">
        <v>45124</v>
      </c>
      <c r="H217" s="32">
        <v>9400</v>
      </c>
      <c r="I217" s="33">
        <v>1</v>
      </c>
    </row>
    <row r="218" spans="1:9" x14ac:dyDescent="0.25">
      <c r="A218" s="13" t="s">
        <v>831</v>
      </c>
      <c r="B218" s="31" t="s">
        <v>738</v>
      </c>
      <c r="C218" s="31" t="s">
        <v>832</v>
      </c>
      <c r="D218" s="31" t="s">
        <v>824</v>
      </c>
      <c r="E218" s="31" t="s">
        <v>833</v>
      </c>
      <c r="F218" s="31" t="s">
        <v>834</v>
      </c>
      <c r="G218" s="14">
        <v>45132</v>
      </c>
      <c r="H218" s="32">
        <v>8500</v>
      </c>
      <c r="I218" s="33">
        <v>1</v>
      </c>
    </row>
    <row r="219" spans="1:9" x14ac:dyDescent="0.25">
      <c r="A219" s="13" t="s">
        <v>835</v>
      </c>
      <c r="B219" s="31" t="s">
        <v>348</v>
      </c>
      <c r="C219" s="31" t="s">
        <v>836</v>
      </c>
      <c r="D219" s="31" t="s">
        <v>837</v>
      </c>
      <c r="E219" s="31" t="s">
        <v>838</v>
      </c>
      <c r="F219" s="31" t="s">
        <v>839</v>
      </c>
      <c r="G219" s="14">
        <v>45121</v>
      </c>
      <c r="H219" s="32">
        <v>6735</v>
      </c>
      <c r="I219" s="33">
        <v>1</v>
      </c>
    </row>
    <row r="220" spans="1:9" x14ac:dyDescent="0.25">
      <c r="A220" s="13" t="s">
        <v>840</v>
      </c>
      <c r="B220" s="31" t="s">
        <v>348</v>
      </c>
      <c r="C220" s="31" t="s">
        <v>836</v>
      </c>
      <c r="D220" s="31" t="s">
        <v>841</v>
      </c>
      <c r="E220" s="31" t="s">
        <v>842</v>
      </c>
      <c r="F220" s="31" t="s">
        <v>843</v>
      </c>
      <c r="G220" s="14">
        <v>45121</v>
      </c>
      <c r="H220" s="32">
        <v>6326</v>
      </c>
      <c r="I220" s="33">
        <v>1</v>
      </c>
    </row>
    <row r="221" spans="1:9" x14ac:dyDescent="0.25">
      <c r="A221" s="13" t="s">
        <v>844</v>
      </c>
      <c r="B221" s="31" t="s">
        <v>348</v>
      </c>
      <c r="C221" s="31" t="s">
        <v>836</v>
      </c>
      <c r="D221" s="31" t="s">
        <v>837</v>
      </c>
      <c r="E221" s="31" t="s">
        <v>845</v>
      </c>
      <c r="F221" s="31" t="s">
        <v>846</v>
      </c>
      <c r="G221" s="14">
        <v>45121</v>
      </c>
      <c r="H221" s="32">
        <v>6735</v>
      </c>
      <c r="I221" s="33">
        <v>1</v>
      </c>
    </row>
    <row r="222" spans="1:9" x14ac:dyDescent="0.25">
      <c r="A222" s="13" t="s">
        <v>847</v>
      </c>
      <c r="B222" s="31" t="s">
        <v>348</v>
      </c>
      <c r="C222" s="31" t="s">
        <v>836</v>
      </c>
      <c r="D222" s="31" t="s">
        <v>837</v>
      </c>
      <c r="E222" s="31" t="s">
        <v>848</v>
      </c>
      <c r="F222" s="31" t="s">
        <v>849</v>
      </c>
      <c r="G222" s="14">
        <v>45121</v>
      </c>
      <c r="H222" s="32">
        <v>6326</v>
      </c>
      <c r="I222" s="33">
        <v>1</v>
      </c>
    </row>
    <row r="223" spans="1:9" x14ac:dyDescent="0.25">
      <c r="A223" s="13" t="s">
        <v>850</v>
      </c>
      <c r="B223" s="31" t="s">
        <v>348</v>
      </c>
      <c r="C223" s="31" t="s">
        <v>836</v>
      </c>
      <c r="D223" s="31" t="s">
        <v>837</v>
      </c>
      <c r="E223" s="31" t="s">
        <v>851</v>
      </c>
      <c r="F223" s="31" t="s">
        <v>852</v>
      </c>
      <c r="G223" s="14">
        <v>45121</v>
      </c>
      <c r="H223" s="32">
        <v>6675</v>
      </c>
      <c r="I223" s="33">
        <v>1</v>
      </c>
    </row>
    <row r="224" spans="1:9" x14ac:dyDescent="0.25">
      <c r="A224" s="13" t="s">
        <v>853</v>
      </c>
      <c r="B224" s="31" t="s">
        <v>348</v>
      </c>
      <c r="C224" s="31" t="s">
        <v>836</v>
      </c>
      <c r="D224" s="31" t="s">
        <v>837</v>
      </c>
      <c r="E224" s="31" t="s">
        <v>854</v>
      </c>
      <c r="F224" s="31" t="s">
        <v>855</v>
      </c>
      <c r="G224" s="14">
        <v>45121</v>
      </c>
      <c r="H224" s="32">
        <v>6675</v>
      </c>
      <c r="I224" s="33">
        <v>1</v>
      </c>
    </row>
    <row r="225" spans="1:9" x14ac:dyDescent="0.25">
      <c r="A225" s="13" t="s">
        <v>856</v>
      </c>
      <c r="B225" s="31" t="s">
        <v>348</v>
      </c>
      <c r="C225" s="31" t="s">
        <v>836</v>
      </c>
      <c r="D225" s="31" t="s">
        <v>837</v>
      </c>
      <c r="E225" s="31" t="s">
        <v>857</v>
      </c>
      <c r="F225" s="31" t="s">
        <v>858</v>
      </c>
      <c r="G225" s="14">
        <v>45121</v>
      </c>
      <c r="H225" s="32">
        <v>6735</v>
      </c>
      <c r="I225" s="33">
        <v>1</v>
      </c>
    </row>
    <row r="226" spans="1:9" x14ac:dyDescent="0.25">
      <c r="A226" s="13" t="s">
        <v>859</v>
      </c>
      <c r="B226" s="31" t="s">
        <v>348</v>
      </c>
      <c r="C226" s="31" t="s">
        <v>836</v>
      </c>
      <c r="D226" s="31" t="s">
        <v>837</v>
      </c>
      <c r="E226" s="31" t="s">
        <v>860</v>
      </c>
      <c r="F226" s="31" t="s">
        <v>861</v>
      </c>
      <c r="G226" s="14">
        <v>45121</v>
      </c>
      <c r="H226" s="32">
        <v>6326</v>
      </c>
      <c r="I226" s="33">
        <v>1</v>
      </c>
    </row>
    <row r="227" spans="1:9" x14ac:dyDescent="0.25">
      <c r="A227" s="13" t="s">
        <v>862</v>
      </c>
      <c r="B227" s="31" t="s">
        <v>348</v>
      </c>
      <c r="C227" s="31" t="s">
        <v>836</v>
      </c>
      <c r="D227" s="31" t="s">
        <v>837</v>
      </c>
      <c r="E227" s="31" t="s">
        <v>863</v>
      </c>
      <c r="F227" s="31" t="s">
        <v>864</v>
      </c>
      <c r="G227" s="14">
        <v>45121</v>
      </c>
      <c r="H227" s="32">
        <v>6735</v>
      </c>
      <c r="I227" s="33">
        <v>1</v>
      </c>
    </row>
    <row r="228" spans="1:9" x14ac:dyDescent="0.25">
      <c r="A228" s="13" t="s">
        <v>865</v>
      </c>
      <c r="B228" s="31" t="s">
        <v>866</v>
      </c>
      <c r="C228" s="31" t="s">
        <v>867</v>
      </c>
      <c r="D228" s="31" t="s">
        <v>868</v>
      </c>
      <c r="E228" s="31" t="s">
        <v>869</v>
      </c>
      <c r="F228" s="31" t="s">
        <v>870</v>
      </c>
      <c r="G228" s="14">
        <v>45118</v>
      </c>
      <c r="H228" s="32">
        <v>30943</v>
      </c>
      <c r="I228" s="33">
        <v>1</v>
      </c>
    </row>
    <row r="229" spans="1:9" x14ac:dyDescent="0.25">
      <c r="A229" s="98" t="s">
        <v>871</v>
      </c>
      <c r="B229" s="99" t="s">
        <v>866</v>
      </c>
      <c r="C229" s="31" t="s">
        <v>872</v>
      </c>
      <c r="D229" s="31" t="s">
        <v>873</v>
      </c>
      <c r="E229" s="31" t="s">
        <v>874</v>
      </c>
      <c r="F229" s="31" t="s">
        <v>875</v>
      </c>
      <c r="G229" s="14">
        <v>45128</v>
      </c>
      <c r="H229" s="32">
        <v>8967</v>
      </c>
      <c r="I229" s="33">
        <v>1</v>
      </c>
    </row>
    <row r="230" spans="1:9" x14ac:dyDescent="0.25">
      <c r="A230" s="13" t="s">
        <v>876</v>
      </c>
      <c r="B230" s="31" t="s">
        <v>866</v>
      </c>
      <c r="C230" s="31" t="s">
        <v>877</v>
      </c>
      <c r="D230" s="31" t="s">
        <v>878</v>
      </c>
      <c r="E230" s="31" t="s">
        <v>879</v>
      </c>
      <c r="F230" s="31" t="s">
        <v>880</v>
      </c>
      <c r="G230" s="14">
        <v>45118</v>
      </c>
      <c r="H230" s="32">
        <v>5290</v>
      </c>
      <c r="I230" s="33">
        <v>1</v>
      </c>
    </row>
    <row r="231" spans="1:9" x14ac:dyDescent="0.25">
      <c r="A231" s="13" t="s">
        <v>881</v>
      </c>
      <c r="B231" s="31" t="s">
        <v>866</v>
      </c>
      <c r="C231" s="31" t="s">
        <v>882</v>
      </c>
      <c r="D231" s="31" t="s">
        <v>883</v>
      </c>
      <c r="E231" s="31" t="s">
        <v>884</v>
      </c>
      <c r="F231" s="31" t="s">
        <v>885</v>
      </c>
      <c r="G231" s="14">
        <v>45132</v>
      </c>
      <c r="H231" s="32">
        <v>16920</v>
      </c>
      <c r="I231" s="33">
        <v>1</v>
      </c>
    </row>
    <row r="232" spans="1:9" x14ac:dyDescent="0.25">
      <c r="A232" s="13" t="s">
        <v>886</v>
      </c>
      <c r="B232" s="31" t="s">
        <v>866</v>
      </c>
      <c r="C232" s="31" t="s">
        <v>887</v>
      </c>
      <c r="D232" s="31" t="s">
        <v>888</v>
      </c>
      <c r="E232" s="31" t="s">
        <v>889</v>
      </c>
      <c r="F232" s="31" t="s">
        <v>890</v>
      </c>
      <c r="G232" s="14">
        <v>45112</v>
      </c>
      <c r="H232" s="32">
        <v>4126</v>
      </c>
      <c r="I232" s="33">
        <v>1</v>
      </c>
    </row>
    <row r="233" spans="1:9" x14ac:dyDescent="0.25">
      <c r="A233" s="13" t="s">
        <v>891</v>
      </c>
      <c r="B233" s="31" t="s">
        <v>866</v>
      </c>
      <c r="C233" s="31" t="s">
        <v>892</v>
      </c>
      <c r="D233" s="31" t="s">
        <v>878</v>
      </c>
      <c r="E233" s="31" t="s">
        <v>893</v>
      </c>
      <c r="F233" s="31" t="s">
        <v>894</v>
      </c>
      <c r="G233" s="14">
        <v>45120</v>
      </c>
      <c r="H233" s="32">
        <v>5780</v>
      </c>
      <c r="I233" s="33">
        <v>1</v>
      </c>
    </row>
    <row r="234" spans="1:9" x14ac:dyDescent="0.25">
      <c r="A234" s="13" t="s">
        <v>895</v>
      </c>
      <c r="B234" s="31" t="s">
        <v>866</v>
      </c>
      <c r="C234" s="31" t="s">
        <v>896</v>
      </c>
      <c r="D234" s="31" t="s">
        <v>897</v>
      </c>
      <c r="E234" s="31" t="s">
        <v>898</v>
      </c>
      <c r="F234" s="31" t="s">
        <v>899</v>
      </c>
      <c r="G234" s="14">
        <v>45132</v>
      </c>
      <c r="H234" s="32">
        <v>19318</v>
      </c>
      <c r="I234" s="33">
        <v>1</v>
      </c>
    </row>
    <row r="235" spans="1:9" x14ac:dyDescent="0.25">
      <c r="A235" s="13" t="s">
        <v>900</v>
      </c>
      <c r="B235" s="31" t="s">
        <v>866</v>
      </c>
      <c r="C235" s="31" t="s">
        <v>901</v>
      </c>
      <c r="D235" s="31" t="s">
        <v>902</v>
      </c>
      <c r="E235" s="31" t="s">
        <v>903</v>
      </c>
      <c r="F235" s="31" t="s">
        <v>904</v>
      </c>
      <c r="G235" s="14">
        <v>45118</v>
      </c>
      <c r="H235" s="32">
        <v>8950</v>
      </c>
      <c r="I235" s="33">
        <v>1</v>
      </c>
    </row>
    <row r="236" spans="1:9" x14ac:dyDescent="0.25">
      <c r="A236" s="13" t="s">
        <v>905</v>
      </c>
      <c r="B236" s="31" t="s">
        <v>866</v>
      </c>
      <c r="C236" s="31" t="s">
        <v>906</v>
      </c>
      <c r="D236" s="31" t="s">
        <v>883</v>
      </c>
      <c r="E236" s="31" t="s">
        <v>907</v>
      </c>
      <c r="F236" s="31" t="s">
        <v>908</v>
      </c>
      <c r="G236" s="14">
        <v>45121</v>
      </c>
      <c r="H236" s="32">
        <v>13647</v>
      </c>
      <c r="I236" s="33">
        <v>1</v>
      </c>
    </row>
    <row r="237" spans="1:9" ht="45" x14ac:dyDescent="0.25">
      <c r="A237" s="13" t="s">
        <v>909</v>
      </c>
      <c r="B237" s="31" t="s">
        <v>866</v>
      </c>
      <c r="C237" s="31" t="s">
        <v>910</v>
      </c>
      <c r="D237" s="31" t="s">
        <v>911</v>
      </c>
      <c r="E237" s="31" t="s">
        <v>912</v>
      </c>
      <c r="F237" s="31" t="s">
        <v>913</v>
      </c>
      <c r="G237" s="14">
        <v>45125</v>
      </c>
      <c r="H237" s="32">
        <v>3500</v>
      </c>
      <c r="I237" s="33">
        <v>1</v>
      </c>
    </row>
    <row r="238" spans="1:9" x14ac:dyDescent="0.25">
      <c r="A238" s="13" t="s">
        <v>914</v>
      </c>
      <c r="B238" s="31" t="s">
        <v>866</v>
      </c>
      <c r="C238" s="31" t="s">
        <v>915</v>
      </c>
      <c r="D238" s="31" t="s">
        <v>878</v>
      </c>
      <c r="E238" s="31" t="s">
        <v>916</v>
      </c>
      <c r="F238" s="31" t="s">
        <v>917</v>
      </c>
      <c r="G238" s="14">
        <v>45119</v>
      </c>
      <c r="H238" s="32">
        <v>9992</v>
      </c>
      <c r="I238" s="33">
        <v>1</v>
      </c>
    </row>
    <row r="239" spans="1:9" x14ac:dyDescent="0.25">
      <c r="A239" s="13" t="s">
        <v>918</v>
      </c>
      <c r="B239" s="31" t="s">
        <v>866</v>
      </c>
      <c r="C239" s="31" t="s">
        <v>919</v>
      </c>
      <c r="D239" s="31" t="s">
        <v>897</v>
      </c>
      <c r="E239" s="31" t="s">
        <v>920</v>
      </c>
      <c r="F239" s="31" t="s">
        <v>921</v>
      </c>
      <c r="G239" s="14">
        <v>45132</v>
      </c>
      <c r="H239" s="32">
        <v>15068</v>
      </c>
      <c r="I239" s="33">
        <v>1</v>
      </c>
    </row>
    <row r="240" spans="1:9" x14ac:dyDescent="0.25">
      <c r="A240" s="13" t="s">
        <v>922</v>
      </c>
      <c r="B240" s="31" t="s">
        <v>866</v>
      </c>
      <c r="C240" s="31" t="s">
        <v>923</v>
      </c>
      <c r="D240" s="31" t="s">
        <v>897</v>
      </c>
      <c r="E240" s="31" t="s">
        <v>924</v>
      </c>
      <c r="F240" s="31" t="s">
        <v>925</v>
      </c>
      <c r="G240" s="14">
        <v>45132</v>
      </c>
      <c r="H240" s="32">
        <v>12595</v>
      </c>
      <c r="I240" s="33">
        <v>1</v>
      </c>
    </row>
    <row r="241" spans="1:9" x14ac:dyDescent="0.25">
      <c r="A241" s="13" t="s">
        <v>926</v>
      </c>
      <c r="B241" s="31" t="s">
        <v>866</v>
      </c>
      <c r="C241" s="31" t="s">
        <v>927</v>
      </c>
      <c r="D241" s="31" t="s">
        <v>928</v>
      </c>
      <c r="E241" s="31" t="s">
        <v>929</v>
      </c>
      <c r="F241" s="31" t="s">
        <v>930</v>
      </c>
      <c r="G241" s="14">
        <v>45110</v>
      </c>
      <c r="H241" s="32">
        <v>12869</v>
      </c>
      <c r="I241" s="33">
        <v>1</v>
      </c>
    </row>
    <row r="242" spans="1:9" x14ac:dyDescent="0.25">
      <c r="A242" s="13" t="s">
        <v>931</v>
      </c>
      <c r="B242" s="31" t="s">
        <v>866</v>
      </c>
      <c r="C242" s="31" t="s">
        <v>932</v>
      </c>
      <c r="D242" s="31" t="s">
        <v>883</v>
      </c>
      <c r="E242" s="31" t="s">
        <v>933</v>
      </c>
      <c r="F242" s="31" t="s">
        <v>934</v>
      </c>
      <c r="G242" s="14">
        <v>45126</v>
      </c>
      <c r="H242" s="32">
        <v>12440</v>
      </c>
      <c r="I242" s="33">
        <v>1</v>
      </c>
    </row>
    <row r="243" spans="1:9" x14ac:dyDescent="0.25">
      <c r="A243" s="13" t="s">
        <v>935</v>
      </c>
      <c r="B243" s="31" t="s">
        <v>866</v>
      </c>
      <c r="C243" s="31" t="s">
        <v>936</v>
      </c>
      <c r="D243" s="31" t="s">
        <v>883</v>
      </c>
      <c r="E243" s="31" t="s">
        <v>937</v>
      </c>
      <c r="F243" s="31" t="s">
        <v>938</v>
      </c>
      <c r="G243" s="14">
        <v>45117</v>
      </c>
      <c r="H243" s="32">
        <v>12697</v>
      </c>
      <c r="I243" s="33">
        <v>1</v>
      </c>
    </row>
    <row r="244" spans="1:9" x14ac:dyDescent="0.25">
      <c r="A244" s="13" t="s">
        <v>939</v>
      </c>
      <c r="B244" s="31" t="s">
        <v>866</v>
      </c>
      <c r="C244" s="31" t="s">
        <v>936</v>
      </c>
      <c r="D244" s="31" t="s">
        <v>897</v>
      </c>
      <c r="E244" s="31" t="s">
        <v>940</v>
      </c>
      <c r="F244" s="31" t="s">
        <v>941</v>
      </c>
      <c r="G244" s="14">
        <v>45120</v>
      </c>
      <c r="H244" s="32">
        <v>11694</v>
      </c>
      <c r="I244" s="33">
        <v>1</v>
      </c>
    </row>
    <row r="245" spans="1:9" x14ac:dyDescent="0.25">
      <c r="A245" s="13" t="s">
        <v>942</v>
      </c>
      <c r="B245" s="31" t="s">
        <v>866</v>
      </c>
      <c r="C245" s="31" t="s">
        <v>943</v>
      </c>
      <c r="D245" s="31" t="s">
        <v>883</v>
      </c>
      <c r="E245" s="31" t="s">
        <v>944</v>
      </c>
      <c r="F245" s="31" t="s">
        <v>945</v>
      </c>
      <c r="G245" s="14">
        <v>45118</v>
      </c>
      <c r="H245" s="32">
        <v>13616</v>
      </c>
      <c r="I245" s="33">
        <v>1</v>
      </c>
    </row>
    <row r="246" spans="1:9" x14ac:dyDescent="0.25">
      <c r="A246" s="13" t="s">
        <v>946</v>
      </c>
      <c r="B246" s="31" t="s">
        <v>866</v>
      </c>
      <c r="C246" s="31" t="s">
        <v>947</v>
      </c>
      <c r="D246" s="31" t="s">
        <v>888</v>
      </c>
      <c r="E246" s="31" t="s">
        <v>948</v>
      </c>
      <c r="F246" s="31" t="s">
        <v>949</v>
      </c>
      <c r="G246" s="14">
        <v>45112</v>
      </c>
      <c r="H246" s="32">
        <v>5421</v>
      </c>
      <c r="I246" s="33">
        <v>1</v>
      </c>
    </row>
    <row r="247" spans="1:9" x14ac:dyDescent="0.25">
      <c r="A247" s="13" t="s">
        <v>950</v>
      </c>
      <c r="B247" s="31" t="s">
        <v>866</v>
      </c>
      <c r="C247" s="31" t="s">
        <v>951</v>
      </c>
      <c r="D247" s="31" t="s">
        <v>952</v>
      </c>
      <c r="E247" s="31" t="s">
        <v>953</v>
      </c>
      <c r="F247" s="31" t="s">
        <v>954</v>
      </c>
      <c r="G247" s="14">
        <v>45114</v>
      </c>
      <c r="H247" s="32">
        <v>23406</v>
      </c>
      <c r="I247" s="33">
        <v>1</v>
      </c>
    </row>
    <row r="248" spans="1:9" x14ac:dyDescent="0.25">
      <c r="A248" s="13" t="s">
        <v>955</v>
      </c>
      <c r="B248" s="31" t="s">
        <v>866</v>
      </c>
      <c r="C248" s="31" t="s">
        <v>956</v>
      </c>
      <c r="D248" s="31" t="s">
        <v>883</v>
      </c>
      <c r="E248" s="31" t="s">
        <v>957</v>
      </c>
      <c r="F248" s="31" t="s">
        <v>958</v>
      </c>
      <c r="G248" s="14">
        <v>45112</v>
      </c>
      <c r="H248" s="32">
        <v>12244</v>
      </c>
      <c r="I248" s="33">
        <v>1</v>
      </c>
    </row>
    <row r="249" spans="1:9" x14ac:dyDescent="0.25">
      <c r="A249" s="13" t="s">
        <v>959</v>
      </c>
      <c r="B249" s="31" t="s">
        <v>866</v>
      </c>
      <c r="C249" s="31" t="s">
        <v>960</v>
      </c>
      <c r="D249" s="31" t="s">
        <v>883</v>
      </c>
      <c r="E249" s="31" t="s">
        <v>961</v>
      </c>
      <c r="F249" s="31" t="s">
        <v>962</v>
      </c>
      <c r="G249" s="14">
        <v>45124</v>
      </c>
      <c r="H249" s="32">
        <v>9900</v>
      </c>
      <c r="I249" s="33">
        <v>1</v>
      </c>
    </row>
    <row r="250" spans="1:9" x14ac:dyDescent="0.25">
      <c r="A250" s="13" t="s">
        <v>963</v>
      </c>
      <c r="B250" s="31" t="s">
        <v>964</v>
      </c>
      <c r="C250" s="31" t="s">
        <v>965</v>
      </c>
      <c r="D250" s="31" t="s">
        <v>966</v>
      </c>
      <c r="E250" s="31" t="s">
        <v>967</v>
      </c>
      <c r="F250" s="31" t="s">
        <v>968</v>
      </c>
      <c r="G250" s="14">
        <v>45127</v>
      </c>
      <c r="H250" s="32">
        <v>15000</v>
      </c>
      <c r="I250" s="33">
        <v>1</v>
      </c>
    </row>
    <row r="251" spans="1:9" x14ac:dyDescent="0.25">
      <c r="A251" s="13" t="s">
        <v>969</v>
      </c>
      <c r="B251" s="31" t="s">
        <v>964</v>
      </c>
      <c r="C251" s="31" t="s">
        <v>970</v>
      </c>
      <c r="D251" s="31" t="s">
        <v>971</v>
      </c>
      <c r="E251" s="31" t="s">
        <v>972</v>
      </c>
      <c r="F251" s="31" t="s">
        <v>973</v>
      </c>
      <c r="G251" s="14">
        <v>45117</v>
      </c>
      <c r="H251" s="32">
        <v>3079</v>
      </c>
      <c r="I251" s="33">
        <v>1</v>
      </c>
    </row>
    <row r="252" spans="1:9" x14ac:dyDescent="0.25">
      <c r="A252" s="13" t="s">
        <v>974</v>
      </c>
      <c r="B252" s="31" t="s">
        <v>975</v>
      </c>
      <c r="C252" s="31" t="s">
        <v>976</v>
      </c>
      <c r="D252" s="31" t="s">
        <v>977</v>
      </c>
      <c r="E252" s="31" t="s">
        <v>978</v>
      </c>
      <c r="F252" s="31" t="s">
        <v>979</v>
      </c>
      <c r="G252" s="14">
        <v>45126</v>
      </c>
      <c r="H252" s="32">
        <v>10915</v>
      </c>
      <c r="I252" s="33">
        <v>1</v>
      </c>
    </row>
    <row r="253" spans="1:9" x14ac:dyDescent="0.25">
      <c r="A253" s="13" t="s">
        <v>980</v>
      </c>
      <c r="B253" s="31" t="s">
        <v>981</v>
      </c>
      <c r="C253" s="31" t="s">
        <v>982</v>
      </c>
      <c r="D253" s="31" t="s">
        <v>983</v>
      </c>
      <c r="E253" s="31" t="s">
        <v>984</v>
      </c>
      <c r="F253" s="31" t="s">
        <v>985</v>
      </c>
      <c r="G253" s="14">
        <v>45132</v>
      </c>
      <c r="H253" s="32">
        <v>3025</v>
      </c>
      <c r="I253" s="33">
        <v>1</v>
      </c>
    </row>
    <row r="254" spans="1:9" x14ac:dyDescent="0.25">
      <c r="A254" s="98" t="s">
        <v>986</v>
      </c>
      <c r="B254" s="99" t="s">
        <v>987</v>
      </c>
      <c r="C254" s="31" t="s">
        <v>988</v>
      </c>
      <c r="D254" s="31" t="s">
        <v>989</v>
      </c>
      <c r="E254" s="31" t="s">
        <v>990</v>
      </c>
      <c r="F254" s="31" t="s">
        <v>991</v>
      </c>
      <c r="G254" s="14">
        <v>45121</v>
      </c>
      <c r="H254" s="32">
        <v>450</v>
      </c>
      <c r="I254" s="33">
        <v>1</v>
      </c>
    </row>
    <row r="255" spans="1:9" x14ac:dyDescent="0.25">
      <c r="A255" s="13" t="s">
        <v>992</v>
      </c>
      <c r="B255" s="31" t="s">
        <v>987</v>
      </c>
      <c r="C255" s="31" t="s">
        <v>993</v>
      </c>
      <c r="D255" s="31" t="s">
        <v>989</v>
      </c>
      <c r="E255" s="31" t="s">
        <v>994</v>
      </c>
      <c r="F255" s="31" t="s">
        <v>995</v>
      </c>
      <c r="G255" s="14">
        <v>45121</v>
      </c>
      <c r="H255" s="32">
        <v>450</v>
      </c>
      <c r="I255" s="33">
        <v>1</v>
      </c>
    </row>
    <row r="256" spans="1:9" x14ac:dyDescent="0.25">
      <c r="A256" s="13" t="s">
        <v>996</v>
      </c>
      <c r="B256" s="31" t="s">
        <v>987</v>
      </c>
      <c r="C256" s="31" t="s">
        <v>997</v>
      </c>
      <c r="D256" s="31" t="s">
        <v>998</v>
      </c>
      <c r="E256" s="31" t="s">
        <v>999</v>
      </c>
      <c r="F256" s="31" t="s">
        <v>1000</v>
      </c>
      <c r="G256" s="14">
        <v>45124</v>
      </c>
      <c r="H256" s="32">
        <v>250</v>
      </c>
      <c r="I256" s="33">
        <v>1</v>
      </c>
    </row>
    <row r="257" spans="1:9" x14ac:dyDescent="0.25">
      <c r="A257" s="13" t="s">
        <v>1001</v>
      </c>
      <c r="B257" s="31" t="s">
        <v>987</v>
      </c>
      <c r="C257" s="31" t="s">
        <v>1002</v>
      </c>
      <c r="D257" s="31" t="s">
        <v>989</v>
      </c>
      <c r="E257" s="31" t="s">
        <v>1003</v>
      </c>
      <c r="F257" s="31" t="s">
        <v>1004</v>
      </c>
      <c r="G257" s="14">
        <v>45121</v>
      </c>
      <c r="H257" s="32">
        <v>450</v>
      </c>
      <c r="I257" s="33">
        <v>1</v>
      </c>
    </row>
    <row r="258" spans="1:9" x14ac:dyDescent="0.25">
      <c r="A258" s="13" t="s">
        <v>1005</v>
      </c>
      <c r="B258" s="31" t="s">
        <v>987</v>
      </c>
      <c r="C258" s="31" t="s">
        <v>1006</v>
      </c>
      <c r="D258" s="31" t="s">
        <v>989</v>
      </c>
      <c r="E258" s="31" t="s">
        <v>1007</v>
      </c>
      <c r="F258" s="31" t="s">
        <v>1008</v>
      </c>
      <c r="G258" s="14">
        <v>45121</v>
      </c>
      <c r="H258" s="32">
        <v>450</v>
      </c>
      <c r="I258" s="33">
        <v>1</v>
      </c>
    </row>
    <row r="259" spans="1:9" x14ac:dyDescent="0.25">
      <c r="A259" s="13" t="s">
        <v>1009</v>
      </c>
      <c r="B259" s="31" t="s">
        <v>987</v>
      </c>
      <c r="C259" s="31" t="s">
        <v>1010</v>
      </c>
      <c r="D259" s="31" t="s">
        <v>989</v>
      </c>
      <c r="E259" s="31" t="s">
        <v>1011</v>
      </c>
      <c r="F259" s="31" t="s">
        <v>1012</v>
      </c>
      <c r="G259" s="14">
        <v>45121</v>
      </c>
      <c r="H259" s="32">
        <v>450</v>
      </c>
      <c r="I259" s="33">
        <v>1</v>
      </c>
    </row>
    <row r="260" spans="1:9" x14ac:dyDescent="0.25">
      <c r="A260" s="13" t="s">
        <v>1013</v>
      </c>
      <c r="B260" s="31" t="s">
        <v>987</v>
      </c>
      <c r="C260" s="31" t="s">
        <v>1014</v>
      </c>
      <c r="D260" s="31" t="s">
        <v>989</v>
      </c>
      <c r="E260" s="31" t="s">
        <v>1015</v>
      </c>
      <c r="F260" s="31" t="s">
        <v>1016</v>
      </c>
      <c r="G260" s="14">
        <v>45121</v>
      </c>
      <c r="H260" s="32">
        <v>450</v>
      </c>
      <c r="I260" s="33">
        <v>1</v>
      </c>
    </row>
    <row r="261" spans="1:9" x14ac:dyDescent="0.25">
      <c r="A261" s="13" t="s">
        <v>1017</v>
      </c>
      <c r="B261" s="31" t="s">
        <v>987</v>
      </c>
      <c r="C261" s="31" t="s">
        <v>1018</v>
      </c>
      <c r="D261" s="31" t="s">
        <v>1019</v>
      </c>
      <c r="E261" s="31" t="s">
        <v>1020</v>
      </c>
      <c r="F261" s="31" t="s">
        <v>1021</v>
      </c>
      <c r="G261" s="14">
        <v>45128</v>
      </c>
      <c r="H261" s="32">
        <v>275</v>
      </c>
      <c r="I261" s="33">
        <v>1</v>
      </c>
    </row>
    <row r="262" spans="1:9" x14ac:dyDescent="0.25">
      <c r="A262" s="13" t="s">
        <v>1022</v>
      </c>
      <c r="B262" s="31" t="s">
        <v>987</v>
      </c>
      <c r="C262" s="31" t="s">
        <v>1023</v>
      </c>
      <c r="D262" s="31" t="s">
        <v>989</v>
      </c>
      <c r="E262" s="31" t="s">
        <v>1024</v>
      </c>
      <c r="F262" s="31" t="s">
        <v>1025</v>
      </c>
      <c r="G262" s="14">
        <v>45124</v>
      </c>
      <c r="H262" s="32">
        <v>450</v>
      </c>
      <c r="I262" s="33">
        <v>1</v>
      </c>
    </row>
    <row r="263" spans="1:9" x14ac:dyDescent="0.25">
      <c r="A263" s="13" t="s">
        <v>1026</v>
      </c>
      <c r="B263" s="31" t="s">
        <v>987</v>
      </c>
      <c r="C263" s="31" t="s">
        <v>1027</v>
      </c>
      <c r="D263" s="31" t="s">
        <v>1028</v>
      </c>
      <c r="E263" s="31" t="s">
        <v>1029</v>
      </c>
      <c r="F263" s="31" t="s">
        <v>1030</v>
      </c>
      <c r="G263" s="14">
        <v>45133</v>
      </c>
      <c r="H263" s="32">
        <v>275</v>
      </c>
      <c r="I263" s="33">
        <v>1</v>
      </c>
    </row>
    <row r="264" spans="1:9" x14ac:dyDescent="0.25">
      <c r="A264" s="13" t="s">
        <v>1031</v>
      </c>
      <c r="B264" s="31" t="s">
        <v>987</v>
      </c>
      <c r="C264" s="31" t="s">
        <v>1032</v>
      </c>
      <c r="D264" s="31" t="s">
        <v>989</v>
      </c>
      <c r="E264" s="31" t="s">
        <v>1033</v>
      </c>
      <c r="F264" s="31" t="s">
        <v>1034</v>
      </c>
      <c r="G264" s="14">
        <v>45121</v>
      </c>
      <c r="H264" s="32">
        <v>450</v>
      </c>
      <c r="I264" s="33">
        <v>1</v>
      </c>
    </row>
    <row r="265" spans="1:9" x14ac:dyDescent="0.25">
      <c r="A265" s="13" t="s">
        <v>1035</v>
      </c>
      <c r="B265" s="31" t="s">
        <v>987</v>
      </c>
      <c r="C265" s="31" t="s">
        <v>1036</v>
      </c>
      <c r="D265" s="31" t="s">
        <v>989</v>
      </c>
      <c r="E265" s="31" t="s">
        <v>1037</v>
      </c>
      <c r="F265" s="31" t="s">
        <v>1038</v>
      </c>
      <c r="G265" s="14">
        <v>45121</v>
      </c>
      <c r="H265" s="32">
        <v>450</v>
      </c>
      <c r="I265" s="33">
        <v>1</v>
      </c>
    </row>
    <row r="266" spans="1:9" x14ac:dyDescent="0.25">
      <c r="A266" s="13" t="s">
        <v>1039</v>
      </c>
      <c r="B266" s="31" t="s">
        <v>987</v>
      </c>
      <c r="C266" s="31" t="s">
        <v>1040</v>
      </c>
      <c r="D266" s="31" t="s">
        <v>1041</v>
      </c>
      <c r="E266" s="31" t="s">
        <v>1042</v>
      </c>
      <c r="F266" s="31" t="s">
        <v>1043</v>
      </c>
      <c r="G266" s="14">
        <v>45128</v>
      </c>
      <c r="H266" s="32">
        <v>5650</v>
      </c>
      <c r="I266" s="33">
        <v>1</v>
      </c>
    </row>
    <row r="267" spans="1:9" x14ac:dyDescent="0.25">
      <c r="A267" s="13" t="s">
        <v>1044</v>
      </c>
      <c r="B267" s="31" t="s">
        <v>1045</v>
      </c>
      <c r="C267" s="31" t="s">
        <v>1046</v>
      </c>
      <c r="D267" s="31" t="s">
        <v>1047</v>
      </c>
      <c r="E267" s="31" t="s">
        <v>1048</v>
      </c>
      <c r="F267" s="31" t="s">
        <v>1049</v>
      </c>
      <c r="G267" s="14">
        <v>45112</v>
      </c>
      <c r="H267" s="32">
        <v>8000</v>
      </c>
      <c r="I267" s="33">
        <v>1</v>
      </c>
    </row>
    <row r="268" spans="1:9" ht="30" x14ac:dyDescent="0.25">
      <c r="A268" s="13" t="s">
        <v>1050</v>
      </c>
      <c r="B268" s="31" t="s">
        <v>1051</v>
      </c>
      <c r="C268" s="31" t="s">
        <v>1052</v>
      </c>
      <c r="D268" s="31" t="s">
        <v>1053</v>
      </c>
      <c r="E268" s="31" t="s">
        <v>1054</v>
      </c>
      <c r="F268" s="31" t="s">
        <v>1055</v>
      </c>
      <c r="G268" s="14">
        <v>45133</v>
      </c>
      <c r="H268" s="32">
        <v>13796</v>
      </c>
      <c r="I268" s="33">
        <v>1</v>
      </c>
    </row>
    <row r="269" spans="1:9" x14ac:dyDescent="0.25">
      <c r="A269" s="13" t="s">
        <v>1056</v>
      </c>
      <c r="B269" s="31" t="s">
        <v>1057</v>
      </c>
      <c r="C269" s="31" t="s">
        <v>1058</v>
      </c>
      <c r="D269" s="31" t="s">
        <v>1059</v>
      </c>
      <c r="E269" s="31" t="s">
        <v>1060</v>
      </c>
      <c r="F269" s="31" t="s">
        <v>1061</v>
      </c>
      <c r="G269" s="14">
        <v>45110</v>
      </c>
      <c r="H269" s="32">
        <v>5000</v>
      </c>
      <c r="I269" s="33">
        <v>1</v>
      </c>
    </row>
    <row r="270" spans="1:9" x14ac:dyDescent="0.25">
      <c r="A270" s="13" t="s">
        <v>1062</v>
      </c>
      <c r="B270" s="31" t="s">
        <v>1057</v>
      </c>
      <c r="C270" s="31" t="s">
        <v>1063</v>
      </c>
      <c r="D270" s="31" t="s">
        <v>1064</v>
      </c>
      <c r="E270" s="31" t="s">
        <v>1065</v>
      </c>
      <c r="F270" s="31" t="s">
        <v>1066</v>
      </c>
      <c r="G270" s="14">
        <v>45114</v>
      </c>
      <c r="H270" s="32">
        <v>9600</v>
      </c>
      <c r="I270" s="33">
        <v>1</v>
      </c>
    </row>
    <row r="271" spans="1:9" x14ac:dyDescent="0.25">
      <c r="A271" s="13" t="s">
        <v>1067</v>
      </c>
      <c r="B271" s="31" t="s">
        <v>1057</v>
      </c>
      <c r="C271" s="31" t="s">
        <v>1068</v>
      </c>
      <c r="D271" s="31" t="s">
        <v>1069</v>
      </c>
      <c r="E271" s="31" t="s">
        <v>1070</v>
      </c>
      <c r="F271" s="31" t="s">
        <v>1071</v>
      </c>
      <c r="G271" s="14">
        <v>45131</v>
      </c>
      <c r="H271" s="32">
        <v>8800</v>
      </c>
      <c r="I271" s="33">
        <v>1</v>
      </c>
    </row>
    <row r="272" spans="1:9" x14ac:dyDescent="0.25">
      <c r="A272" s="13" t="s">
        <v>1072</v>
      </c>
      <c r="B272" s="31" t="s">
        <v>1057</v>
      </c>
      <c r="C272" s="31" t="s">
        <v>619</v>
      </c>
      <c r="D272" s="31" t="s">
        <v>1073</v>
      </c>
      <c r="E272" s="31" t="s">
        <v>621</v>
      </c>
      <c r="F272" s="31" t="s">
        <v>622</v>
      </c>
      <c r="G272" s="14">
        <v>45134</v>
      </c>
      <c r="H272" s="32">
        <v>13000</v>
      </c>
      <c r="I272" s="33">
        <v>1</v>
      </c>
    </row>
    <row r="273" spans="1:9" x14ac:dyDescent="0.25">
      <c r="A273" s="13" t="s">
        <v>1074</v>
      </c>
      <c r="B273" s="31" t="s">
        <v>1057</v>
      </c>
      <c r="C273" s="31" t="s">
        <v>1075</v>
      </c>
      <c r="D273" s="31" t="s">
        <v>1076</v>
      </c>
      <c r="E273" s="31" t="s">
        <v>1077</v>
      </c>
      <c r="F273" s="31" t="s">
        <v>1078</v>
      </c>
      <c r="G273" s="14">
        <v>45124</v>
      </c>
      <c r="H273" s="32">
        <v>16000</v>
      </c>
      <c r="I273" s="33">
        <v>1</v>
      </c>
    </row>
    <row r="274" spans="1:9" x14ac:dyDescent="0.25">
      <c r="A274" s="13" t="s">
        <v>1079</v>
      </c>
      <c r="B274" s="31" t="s">
        <v>1057</v>
      </c>
      <c r="C274" s="31" t="s">
        <v>1080</v>
      </c>
      <c r="D274" s="31" t="s">
        <v>1081</v>
      </c>
      <c r="E274" s="31" t="s">
        <v>1082</v>
      </c>
      <c r="F274" s="31" t="s">
        <v>1083</v>
      </c>
      <c r="G274" s="14">
        <v>45128</v>
      </c>
      <c r="H274" s="32">
        <v>20000</v>
      </c>
      <c r="I274" s="33">
        <v>1</v>
      </c>
    </row>
    <row r="275" spans="1:9" x14ac:dyDescent="0.25">
      <c r="A275" s="13" t="s">
        <v>1084</v>
      </c>
      <c r="B275" s="31" t="s">
        <v>1057</v>
      </c>
      <c r="C275" s="31" t="s">
        <v>1085</v>
      </c>
      <c r="D275" s="31" t="s">
        <v>1086</v>
      </c>
      <c r="E275" s="31" t="s">
        <v>1087</v>
      </c>
      <c r="F275" s="31" t="s">
        <v>1088</v>
      </c>
      <c r="G275" s="14">
        <v>45118</v>
      </c>
      <c r="H275" s="32">
        <v>25000</v>
      </c>
      <c r="I275" s="33">
        <v>1</v>
      </c>
    </row>
    <row r="276" spans="1:9" x14ac:dyDescent="0.25">
      <c r="A276" s="13" t="s">
        <v>1089</v>
      </c>
      <c r="B276" s="31" t="s">
        <v>1057</v>
      </c>
      <c r="C276" s="31" t="s">
        <v>1090</v>
      </c>
      <c r="D276" s="31" t="s">
        <v>1091</v>
      </c>
      <c r="E276" s="31" t="s">
        <v>1092</v>
      </c>
      <c r="F276" s="31" t="s">
        <v>1093</v>
      </c>
      <c r="G276" s="14">
        <v>45118</v>
      </c>
      <c r="H276" s="32">
        <v>2150</v>
      </c>
      <c r="I276" s="33">
        <v>1</v>
      </c>
    </row>
    <row r="277" spans="1:9" x14ac:dyDescent="0.25">
      <c r="A277" s="13" t="s">
        <v>1094</v>
      </c>
      <c r="B277" s="31" t="s">
        <v>1095</v>
      </c>
      <c r="C277" s="31" t="s">
        <v>1096</v>
      </c>
      <c r="D277" s="31" t="s">
        <v>1097</v>
      </c>
      <c r="E277" s="31" t="s">
        <v>1098</v>
      </c>
      <c r="F277" s="31" t="s">
        <v>1099</v>
      </c>
      <c r="G277" s="14">
        <v>45125</v>
      </c>
      <c r="H277" s="32">
        <v>1200</v>
      </c>
      <c r="I277" s="33">
        <v>1</v>
      </c>
    </row>
    <row r="278" spans="1:9" x14ac:dyDescent="0.25">
      <c r="A278" s="13" t="s">
        <v>1100</v>
      </c>
      <c r="B278" s="31" t="s">
        <v>1095</v>
      </c>
      <c r="C278" s="31" t="s">
        <v>1101</v>
      </c>
      <c r="D278" s="31" t="s">
        <v>1102</v>
      </c>
      <c r="E278" s="31" t="s">
        <v>1103</v>
      </c>
      <c r="F278" s="31" t="s">
        <v>1104</v>
      </c>
      <c r="G278" s="14">
        <v>45125</v>
      </c>
      <c r="H278" s="32">
        <v>39924</v>
      </c>
      <c r="I278" s="33">
        <v>1</v>
      </c>
    </row>
    <row r="279" spans="1:9" x14ac:dyDescent="0.25">
      <c r="A279" s="13" t="s">
        <v>1105</v>
      </c>
      <c r="B279" s="31" t="s">
        <v>1106</v>
      </c>
      <c r="C279" s="31" t="s">
        <v>1107</v>
      </c>
      <c r="D279" s="31" t="s">
        <v>1108</v>
      </c>
      <c r="E279" s="31" t="s">
        <v>1109</v>
      </c>
      <c r="F279" s="31" t="s">
        <v>1110</v>
      </c>
      <c r="G279" s="14">
        <v>45118</v>
      </c>
      <c r="H279" s="32">
        <v>425</v>
      </c>
      <c r="I279" s="33">
        <v>1</v>
      </c>
    </row>
    <row r="280" spans="1:9" x14ac:dyDescent="0.25">
      <c r="A280" s="13" t="s">
        <v>1111</v>
      </c>
      <c r="B280" s="31" t="s">
        <v>1112</v>
      </c>
      <c r="C280" s="31" t="s">
        <v>1113</v>
      </c>
      <c r="D280" s="31" t="s">
        <v>1114</v>
      </c>
      <c r="E280" s="31" t="s">
        <v>1115</v>
      </c>
      <c r="F280" s="31" t="s">
        <v>1116</v>
      </c>
      <c r="G280" s="14">
        <v>45118</v>
      </c>
      <c r="H280" s="32">
        <v>12000</v>
      </c>
      <c r="I280" s="33">
        <v>1</v>
      </c>
    </row>
    <row r="281" spans="1:9" x14ac:dyDescent="0.25">
      <c r="A281" s="13" t="s">
        <v>1117</v>
      </c>
      <c r="B281" s="31" t="s">
        <v>1118</v>
      </c>
      <c r="C281" s="31" t="s">
        <v>1119</v>
      </c>
      <c r="D281" s="31" t="s">
        <v>1120</v>
      </c>
      <c r="E281" s="31" t="s">
        <v>1121</v>
      </c>
      <c r="F281" s="31" t="s">
        <v>1122</v>
      </c>
      <c r="G281" s="14">
        <v>45110</v>
      </c>
      <c r="H281" s="32">
        <v>3000</v>
      </c>
      <c r="I281" s="33">
        <v>1</v>
      </c>
    </row>
    <row r="282" spans="1:9" x14ac:dyDescent="0.25">
      <c r="A282" s="13" t="s">
        <v>1123</v>
      </c>
      <c r="B282" s="31" t="s">
        <v>1118</v>
      </c>
      <c r="C282" s="31" t="s">
        <v>1124</v>
      </c>
      <c r="D282" s="31" t="s">
        <v>1125</v>
      </c>
      <c r="E282" s="31" t="s">
        <v>1126</v>
      </c>
      <c r="F282" s="31" t="s">
        <v>1127</v>
      </c>
      <c r="G282" s="14">
        <v>45113</v>
      </c>
      <c r="H282" s="32">
        <v>4410</v>
      </c>
      <c r="I282" s="33">
        <v>1</v>
      </c>
    </row>
    <row r="283" spans="1:9" x14ac:dyDescent="0.25">
      <c r="A283" s="98" t="s">
        <v>1128</v>
      </c>
      <c r="B283" s="99" t="s">
        <v>1118</v>
      </c>
      <c r="C283" s="31" t="s">
        <v>1129</v>
      </c>
      <c r="D283" s="31" t="s">
        <v>1130</v>
      </c>
      <c r="E283" s="31" t="s">
        <v>1131</v>
      </c>
      <c r="F283" s="31" t="s">
        <v>1132</v>
      </c>
      <c r="G283" s="14">
        <v>45133</v>
      </c>
      <c r="H283" s="32">
        <v>11893</v>
      </c>
      <c r="I283" s="33">
        <v>1</v>
      </c>
    </row>
    <row r="284" spans="1:9" x14ac:dyDescent="0.25">
      <c r="A284" s="13" t="s">
        <v>1133</v>
      </c>
      <c r="B284" s="31" t="s">
        <v>1134</v>
      </c>
      <c r="C284" s="31" t="s">
        <v>1135</v>
      </c>
      <c r="D284" s="31" t="s">
        <v>1136</v>
      </c>
      <c r="E284" s="31" t="s">
        <v>1137</v>
      </c>
      <c r="F284" s="31" t="s">
        <v>1138</v>
      </c>
      <c r="G284" s="14">
        <v>45118</v>
      </c>
      <c r="H284" s="32">
        <v>2500</v>
      </c>
      <c r="I284" s="33">
        <v>1</v>
      </c>
    </row>
    <row r="285" spans="1:9" x14ac:dyDescent="0.25">
      <c r="A285" s="13" t="s">
        <v>1139</v>
      </c>
      <c r="B285" s="31" t="s">
        <v>1140</v>
      </c>
      <c r="C285" s="31" t="s">
        <v>1141</v>
      </c>
      <c r="D285" s="31" t="s">
        <v>304</v>
      </c>
      <c r="E285" s="31" t="s">
        <v>1142</v>
      </c>
      <c r="F285" s="31" t="s">
        <v>1143</v>
      </c>
      <c r="G285" s="14">
        <v>45126</v>
      </c>
      <c r="H285" s="32">
        <v>137000</v>
      </c>
      <c r="I285" s="33">
        <v>1</v>
      </c>
    </row>
    <row r="286" spans="1:9" x14ac:dyDescent="0.25">
      <c r="A286" s="13" t="s">
        <v>1144</v>
      </c>
      <c r="B286" s="31" t="s">
        <v>1140</v>
      </c>
      <c r="C286" s="31" t="s">
        <v>1145</v>
      </c>
      <c r="D286" s="31" t="s">
        <v>304</v>
      </c>
      <c r="E286" s="31" t="s">
        <v>1146</v>
      </c>
      <c r="F286" s="31" t="s">
        <v>1147</v>
      </c>
      <c r="G286" s="14">
        <v>45131</v>
      </c>
      <c r="H286" s="32">
        <v>17057</v>
      </c>
      <c r="I286" s="33">
        <v>1</v>
      </c>
    </row>
    <row r="287" spans="1:9" x14ac:dyDescent="0.25">
      <c r="A287" s="13" t="s">
        <v>1148</v>
      </c>
      <c r="B287" s="31" t="s">
        <v>1140</v>
      </c>
      <c r="C287" s="31" t="s">
        <v>1149</v>
      </c>
      <c r="D287" s="31" t="s">
        <v>1150</v>
      </c>
      <c r="E287" s="31" t="s">
        <v>1151</v>
      </c>
      <c r="F287" s="31" t="s">
        <v>1152</v>
      </c>
      <c r="G287" s="14">
        <v>45127</v>
      </c>
      <c r="H287" s="32">
        <v>15610</v>
      </c>
      <c r="I287" s="33">
        <v>1</v>
      </c>
    </row>
    <row r="288" spans="1:9" x14ac:dyDescent="0.25">
      <c r="A288" s="13" t="s">
        <v>1153</v>
      </c>
      <c r="B288" s="31" t="s">
        <v>1140</v>
      </c>
      <c r="C288" s="31" t="s">
        <v>1154</v>
      </c>
      <c r="D288" s="31" t="s">
        <v>304</v>
      </c>
      <c r="E288" s="31" t="s">
        <v>1155</v>
      </c>
      <c r="F288" s="31" t="s">
        <v>1156</v>
      </c>
      <c r="G288" s="14">
        <v>45133</v>
      </c>
      <c r="H288" s="32">
        <v>38158</v>
      </c>
      <c r="I288" s="33">
        <v>1</v>
      </c>
    </row>
    <row r="289" spans="1:9" x14ac:dyDescent="0.25">
      <c r="A289" s="13" t="s">
        <v>1157</v>
      </c>
      <c r="B289" s="31" t="s">
        <v>1140</v>
      </c>
      <c r="C289" s="31" t="s">
        <v>1158</v>
      </c>
      <c r="D289" s="31" t="s">
        <v>304</v>
      </c>
      <c r="E289" s="31" t="s">
        <v>1159</v>
      </c>
      <c r="F289" s="31" t="s">
        <v>1160</v>
      </c>
      <c r="G289" s="14">
        <v>45133</v>
      </c>
      <c r="H289" s="32">
        <v>17000</v>
      </c>
      <c r="I289" s="33">
        <v>1</v>
      </c>
    </row>
    <row r="290" spans="1:9" x14ac:dyDescent="0.25">
      <c r="A290" s="13" t="s">
        <v>1161</v>
      </c>
      <c r="B290" s="31" t="s">
        <v>1140</v>
      </c>
      <c r="C290" s="31" t="s">
        <v>1162</v>
      </c>
      <c r="D290" s="31" t="s">
        <v>1163</v>
      </c>
      <c r="E290" s="31" t="s">
        <v>1164</v>
      </c>
      <c r="F290" s="31" t="s">
        <v>1165</v>
      </c>
      <c r="G290" s="14">
        <v>45114</v>
      </c>
      <c r="H290" s="32">
        <v>22530</v>
      </c>
      <c r="I290" s="33">
        <v>1</v>
      </c>
    </row>
    <row r="291" spans="1:9" x14ac:dyDescent="0.25">
      <c r="A291" s="13" t="s">
        <v>1166</v>
      </c>
      <c r="B291" s="31" t="s">
        <v>1140</v>
      </c>
      <c r="C291" s="31" t="s">
        <v>1167</v>
      </c>
      <c r="D291" s="31" t="s">
        <v>1163</v>
      </c>
      <c r="E291" s="31" t="s">
        <v>1168</v>
      </c>
      <c r="F291" s="31" t="s">
        <v>1169</v>
      </c>
      <c r="G291" s="14">
        <v>45113</v>
      </c>
      <c r="H291" s="32">
        <v>32344</v>
      </c>
      <c r="I291" s="33">
        <v>1</v>
      </c>
    </row>
    <row r="292" spans="1:9" x14ac:dyDescent="0.25">
      <c r="A292" s="13" t="s">
        <v>1170</v>
      </c>
      <c r="B292" s="31" t="s">
        <v>1140</v>
      </c>
      <c r="C292" s="31" t="s">
        <v>1171</v>
      </c>
      <c r="D292" s="31" t="s">
        <v>1172</v>
      </c>
      <c r="E292" s="31" t="s">
        <v>1173</v>
      </c>
      <c r="F292" s="31" t="s">
        <v>1174</v>
      </c>
      <c r="G292" s="14">
        <v>45133</v>
      </c>
      <c r="H292" s="32">
        <v>34320</v>
      </c>
      <c r="I292" s="33">
        <v>1</v>
      </c>
    </row>
    <row r="293" spans="1:9" x14ac:dyDescent="0.25">
      <c r="A293" s="13" t="s">
        <v>1175</v>
      </c>
      <c r="B293" s="31" t="s">
        <v>1140</v>
      </c>
      <c r="C293" s="31" t="s">
        <v>982</v>
      </c>
      <c r="D293" s="31" t="s">
        <v>1163</v>
      </c>
      <c r="E293" s="31" t="s">
        <v>984</v>
      </c>
      <c r="F293" s="31" t="s">
        <v>985</v>
      </c>
      <c r="G293" s="14">
        <v>45119</v>
      </c>
      <c r="H293" s="32">
        <v>32529</v>
      </c>
      <c r="I293" s="33">
        <v>1</v>
      </c>
    </row>
    <row r="294" spans="1:9" x14ac:dyDescent="0.25">
      <c r="A294" s="13" t="s">
        <v>1176</v>
      </c>
      <c r="B294" s="99" t="s">
        <v>1140</v>
      </c>
      <c r="C294" s="31" t="s">
        <v>1177</v>
      </c>
      <c r="D294" s="31" t="s">
        <v>1178</v>
      </c>
      <c r="E294" s="31" t="s">
        <v>1179</v>
      </c>
      <c r="F294" s="31" t="s">
        <v>1180</v>
      </c>
      <c r="G294" s="14">
        <v>45135</v>
      </c>
      <c r="H294" s="32">
        <v>14300</v>
      </c>
      <c r="I294" s="33">
        <v>1</v>
      </c>
    </row>
    <row r="295" spans="1:9" x14ac:dyDescent="0.25">
      <c r="A295" s="13" t="s">
        <v>1181</v>
      </c>
      <c r="B295" s="31" t="s">
        <v>1140</v>
      </c>
      <c r="C295" s="31" t="s">
        <v>1182</v>
      </c>
      <c r="D295" s="31" t="s">
        <v>1163</v>
      </c>
      <c r="E295" s="31" t="s">
        <v>1183</v>
      </c>
      <c r="F295" s="31" t="s">
        <v>1184</v>
      </c>
      <c r="G295" s="14">
        <v>45114</v>
      </c>
      <c r="H295" s="32">
        <v>11700</v>
      </c>
      <c r="I295" s="33">
        <v>1</v>
      </c>
    </row>
    <row r="296" spans="1:9" x14ac:dyDescent="0.25">
      <c r="A296" s="13" t="s">
        <v>1185</v>
      </c>
      <c r="B296" s="31" t="s">
        <v>1140</v>
      </c>
      <c r="C296" s="31" t="s">
        <v>1186</v>
      </c>
      <c r="D296" s="31" t="s">
        <v>304</v>
      </c>
      <c r="E296" s="31" t="s">
        <v>1187</v>
      </c>
      <c r="F296" s="31" t="s">
        <v>1188</v>
      </c>
      <c r="G296" s="14">
        <v>45119</v>
      </c>
      <c r="H296" s="32">
        <v>174000</v>
      </c>
      <c r="I296" s="33">
        <v>1</v>
      </c>
    </row>
    <row r="297" spans="1:9" x14ac:dyDescent="0.25">
      <c r="A297" s="13" t="s">
        <v>1189</v>
      </c>
      <c r="B297" s="31" t="s">
        <v>1140</v>
      </c>
      <c r="C297" s="31" t="s">
        <v>1190</v>
      </c>
      <c r="D297" s="31" t="s">
        <v>1163</v>
      </c>
      <c r="E297" s="31" t="s">
        <v>1191</v>
      </c>
      <c r="F297" s="31" t="s">
        <v>1192</v>
      </c>
      <c r="G297" s="14">
        <v>45127</v>
      </c>
      <c r="H297" s="32">
        <v>150856</v>
      </c>
      <c r="I297" s="33">
        <v>1</v>
      </c>
    </row>
    <row r="298" spans="1:9" x14ac:dyDescent="0.25">
      <c r="A298" s="13" t="s">
        <v>1193</v>
      </c>
      <c r="B298" s="31" t="s">
        <v>1140</v>
      </c>
      <c r="C298" s="31" t="s">
        <v>1194</v>
      </c>
      <c r="D298" s="31" t="s">
        <v>304</v>
      </c>
      <c r="E298" s="31" t="s">
        <v>1195</v>
      </c>
      <c r="F298" s="31" t="s">
        <v>1196</v>
      </c>
      <c r="G298" s="14">
        <v>45110</v>
      </c>
      <c r="H298" s="32">
        <v>97500</v>
      </c>
      <c r="I298" s="33">
        <v>1</v>
      </c>
    </row>
    <row r="299" spans="1:9" x14ac:dyDescent="0.25">
      <c r="A299" s="13" t="s">
        <v>1197</v>
      </c>
      <c r="B299" s="31" t="s">
        <v>1140</v>
      </c>
      <c r="C299" s="31" t="s">
        <v>1198</v>
      </c>
      <c r="D299" s="31" t="s">
        <v>304</v>
      </c>
      <c r="E299" s="31" t="s">
        <v>1199</v>
      </c>
      <c r="F299" s="31" t="s">
        <v>1200</v>
      </c>
      <c r="G299" s="14">
        <v>45133</v>
      </c>
      <c r="H299" s="32">
        <v>17880</v>
      </c>
      <c r="I299" s="33">
        <v>1</v>
      </c>
    </row>
    <row r="300" spans="1:9" x14ac:dyDescent="0.25">
      <c r="A300" s="13" t="s">
        <v>1201</v>
      </c>
      <c r="B300" s="31" t="s">
        <v>1140</v>
      </c>
      <c r="C300" s="31" t="s">
        <v>1202</v>
      </c>
      <c r="D300" s="31" t="s">
        <v>304</v>
      </c>
      <c r="E300" s="31" t="s">
        <v>1203</v>
      </c>
      <c r="F300" s="31" t="s">
        <v>1204</v>
      </c>
      <c r="G300" s="14">
        <v>45118</v>
      </c>
      <c r="H300" s="32">
        <v>11500</v>
      </c>
      <c r="I300" s="33">
        <v>1</v>
      </c>
    </row>
    <row r="301" spans="1:9" x14ac:dyDescent="0.25">
      <c r="A301" s="13" t="s">
        <v>1205</v>
      </c>
      <c r="B301" s="31" t="s">
        <v>1140</v>
      </c>
      <c r="C301" s="31" t="s">
        <v>1206</v>
      </c>
      <c r="D301" s="31" t="s">
        <v>304</v>
      </c>
      <c r="E301" s="31" t="s">
        <v>1207</v>
      </c>
      <c r="F301" s="31" t="s">
        <v>1208</v>
      </c>
      <c r="G301" s="14">
        <v>45134</v>
      </c>
      <c r="H301" s="32">
        <v>13680</v>
      </c>
      <c r="I301" s="33">
        <v>1</v>
      </c>
    </row>
    <row r="302" spans="1:9" x14ac:dyDescent="0.25">
      <c r="A302" s="13" t="s">
        <v>1209</v>
      </c>
      <c r="B302" s="31" t="s">
        <v>1140</v>
      </c>
      <c r="C302" s="31" t="s">
        <v>1210</v>
      </c>
      <c r="D302" s="31" t="s">
        <v>1163</v>
      </c>
      <c r="E302" s="31" t="s">
        <v>1211</v>
      </c>
      <c r="F302" s="31" t="s">
        <v>1212</v>
      </c>
      <c r="G302" s="14">
        <v>45132</v>
      </c>
      <c r="H302" s="32">
        <v>20304</v>
      </c>
      <c r="I302" s="33">
        <v>1</v>
      </c>
    </row>
    <row r="303" spans="1:9" x14ac:dyDescent="0.25">
      <c r="A303" s="13" t="s">
        <v>1213</v>
      </c>
      <c r="B303" s="99" t="s">
        <v>1140</v>
      </c>
      <c r="C303" s="31" t="s">
        <v>1214</v>
      </c>
      <c r="D303" s="31" t="s">
        <v>304</v>
      </c>
      <c r="E303" s="31" t="s">
        <v>1215</v>
      </c>
      <c r="F303" s="31" t="s">
        <v>1216</v>
      </c>
      <c r="G303" s="14">
        <v>45132</v>
      </c>
      <c r="H303" s="32">
        <v>48354</v>
      </c>
      <c r="I303" s="33">
        <v>1</v>
      </c>
    </row>
    <row r="304" spans="1:9" x14ac:dyDescent="0.25">
      <c r="A304" s="13" t="s">
        <v>1217</v>
      </c>
      <c r="B304" s="31" t="s">
        <v>1140</v>
      </c>
      <c r="C304" s="31" t="s">
        <v>1218</v>
      </c>
      <c r="D304" s="31" t="s">
        <v>304</v>
      </c>
      <c r="E304" s="31" t="s">
        <v>1219</v>
      </c>
      <c r="F304" s="31" t="s">
        <v>1220</v>
      </c>
      <c r="G304" s="14">
        <v>45133</v>
      </c>
      <c r="H304" s="32">
        <v>48166</v>
      </c>
      <c r="I304" s="33">
        <v>1</v>
      </c>
    </row>
    <row r="305" spans="1:9" x14ac:dyDescent="0.25">
      <c r="A305" s="13" t="s">
        <v>1221</v>
      </c>
      <c r="B305" s="31" t="s">
        <v>1140</v>
      </c>
      <c r="C305" s="31" t="s">
        <v>1222</v>
      </c>
      <c r="D305" s="31" t="s">
        <v>1223</v>
      </c>
      <c r="E305" s="31" t="s">
        <v>1224</v>
      </c>
      <c r="F305" s="31" t="s">
        <v>1225</v>
      </c>
      <c r="G305" s="14">
        <v>45135</v>
      </c>
      <c r="H305" s="32">
        <v>20452</v>
      </c>
      <c r="I305" s="33">
        <v>1</v>
      </c>
    </row>
    <row r="306" spans="1:9" x14ac:dyDescent="0.25">
      <c r="A306" s="13" t="s">
        <v>1226</v>
      </c>
      <c r="B306" s="31" t="s">
        <v>1140</v>
      </c>
      <c r="C306" s="31" t="s">
        <v>1227</v>
      </c>
      <c r="D306" s="31" t="s">
        <v>304</v>
      </c>
      <c r="E306" s="31" t="s">
        <v>1228</v>
      </c>
      <c r="F306" s="31" t="s">
        <v>1229</v>
      </c>
      <c r="G306" s="14">
        <v>45117</v>
      </c>
      <c r="H306" s="32">
        <v>13990</v>
      </c>
      <c r="I306" s="33">
        <v>1</v>
      </c>
    </row>
    <row r="307" spans="1:9" x14ac:dyDescent="0.25">
      <c r="A307" s="13" t="s">
        <v>1230</v>
      </c>
      <c r="B307" s="31" t="s">
        <v>1140</v>
      </c>
      <c r="C307" s="31" t="s">
        <v>1231</v>
      </c>
      <c r="D307" s="31" t="s">
        <v>304</v>
      </c>
      <c r="E307" s="31" t="s">
        <v>1232</v>
      </c>
      <c r="F307" s="31" t="s">
        <v>1233</v>
      </c>
      <c r="G307" s="14">
        <v>45135</v>
      </c>
      <c r="H307" s="32">
        <v>9500</v>
      </c>
      <c r="I307" s="33">
        <v>1</v>
      </c>
    </row>
    <row r="308" spans="1:9" x14ac:dyDescent="0.25">
      <c r="A308" s="13" t="s">
        <v>1234</v>
      </c>
      <c r="B308" s="31" t="s">
        <v>1140</v>
      </c>
      <c r="C308" s="31" t="s">
        <v>1235</v>
      </c>
      <c r="D308" s="31" t="s">
        <v>304</v>
      </c>
      <c r="E308" s="31" t="s">
        <v>1236</v>
      </c>
      <c r="F308" s="31" t="s">
        <v>1237</v>
      </c>
      <c r="G308" s="14">
        <v>45124</v>
      </c>
      <c r="H308" s="32">
        <v>9500</v>
      </c>
      <c r="I308" s="33">
        <v>1</v>
      </c>
    </row>
    <row r="309" spans="1:9" x14ac:dyDescent="0.25">
      <c r="A309" s="13" t="s">
        <v>1238</v>
      </c>
      <c r="B309" s="31" t="s">
        <v>1140</v>
      </c>
      <c r="C309" s="31" t="s">
        <v>1239</v>
      </c>
      <c r="D309" s="31" t="s">
        <v>1163</v>
      </c>
      <c r="E309" s="31" t="s">
        <v>1240</v>
      </c>
      <c r="F309" s="31" t="s">
        <v>1241</v>
      </c>
      <c r="G309" s="14">
        <v>45135</v>
      </c>
      <c r="H309" s="32">
        <v>9800</v>
      </c>
      <c r="I309" s="33">
        <v>1</v>
      </c>
    </row>
    <row r="310" spans="1:9" x14ac:dyDescent="0.25">
      <c r="A310" s="13" t="s">
        <v>1242</v>
      </c>
      <c r="B310" s="31" t="s">
        <v>1140</v>
      </c>
      <c r="C310" s="31" t="s">
        <v>1243</v>
      </c>
      <c r="D310" s="31" t="s">
        <v>1244</v>
      </c>
      <c r="E310" s="31" t="s">
        <v>1245</v>
      </c>
      <c r="F310" s="31" t="s">
        <v>1246</v>
      </c>
      <c r="G310" s="14">
        <v>45125</v>
      </c>
      <c r="H310" s="32">
        <v>15910</v>
      </c>
      <c r="I310" s="33">
        <v>1</v>
      </c>
    </row>
    <row r="311" spans="1:9" x14ac:dyDescent="0.25">
      <c r="A311" s="13" t="s">
        <v>1247</v>
      </c>
      <c r="B311" s="31" t="s">
        <v>1140</v>
      </c>
      <c r="C311" s="31" t="s">
        <v>1248</v>
      </c>
      <c r="D311" s="31" t="s">
        <v>1249</v>
      </c>
      <c r="E311" s="31" t="s">
        <v>1250</v>
      </c>
      <c r="F311" s="31" t="s">
        <v>1251</v>
      </c>
      <c r="G311" s="14">
        <v>45131</v>
      </c>
      <c r="H311" s="32">
        <v>37000</v>
      </c>
      <c r="I311" s="33">
        <v>1</v>
      </c>
    </row>
    <row r="312" spans="1:9" x14ac:dyDescent="0.25">
      <c r="A312" s="13" t="s">
        <v>1252</v>
      </c>
      <c r="B312" s="31" t="s">
        <v>1140</v>
      </c>
      <c r="C312" s="31" t="s">
        <v>1253</v>
      </c>
      <c r="D312" s="31" t="s">
        <v>304</v>
      </c>
      <c r="E312" s="31" t="s">
        <v>1254</v>
      </c>
      <c r="F312" s="31" t="s">
        <v>1255</v>
      </c>
      <c r="G312" s="14">
        <v>45120</v>
      </c>
      <c r="H312" s="32">
        <v>27995</v>
      </c>
      <c r="I312" s="33">
        <v>1</v>
      </c>
    </row>
    <row r="313" spans="1:9" x14ac:dyDescent="0.25">
      <c r="A313" s="13" t="s">
        <v>1256</v>
      </c>
      <c r="B313" s="31" t="s">
        <v>1140</v>
      </c>
      <c r="C313" s="31" t="s">
        <v>1257</v>
      </c>
      <c r="D313" s="31" t="s">
        <v>304</v>
      </c>
      <c r="E313" s="31" t="s">
        <v>1258</v>
      </c>
      <c r="F313" s="31" t="s">
        <v>1259</v>
      </c>
      <c r="G313" s="14">
        <v>45126</v>
      </c>
      <c r="H313" s="32">
        <v>19798</v>
      </c>
      <c r="I313" s="33">
        <v>1</v>
      </c>
    </row>
    <row r="314" spans="1:9" x14ac:dyDescent="0.25">
      <c r="A314" s="13" t="s">
        <v>1260</v>
      </c>
      <c r="B314" s="31" t="s">
        <v>1140</v>
      </c>
      <c r="C314" s="31" t="s">
        <v>680</v>
      </c>
      <c r="D314" s="31" t="s">
        <v>304</v>
      </c>
      <c r="E314" s="31" t="s">
        <v>1261</v>
      </c>
      <c r="F314" s="31" t="s">
        <v>1262</v>
      </c>
      <c r="G314" s="14">
        <v>45133</v>
      </c>
      <c r="H314" s="32">
        <v>38232</v>
      </c>
      <c r="I314" s="33">
        <v>1</v>
      </c>
    </row>
    <row r="315" spans="1:9" x14ac:dyDescent="0.25">
      <c r="A315" s="13" t="s">
        <v>1263</v>
      </c>
      <c r="B315" s="31" t="s">
        <v>1264</v>
      </c>
      <c r="C315" s="31" t="s">
        <v>1265</v>
      </c>
      <c r="D315" s="31" t="s">
        <v>1266</v>
      </c>
      <c r="E315" s="31" t="s">
        <v>1267</v>
      </c>
      <c r="F315" s="31" t="s">
        <v>1268</v>
      </c>
      <c r="G315" s="14">
        <v>45125</v>
      </c>
      <c r="H315" s="32">
        <v>4000</v>
      </c>
      <c r="I315" s="33">
        <v>1</v>
      </c>
    </row>
    <row r="316" spans="1:9" x14ac:dyDescent="0.25">
      <c r="A316" s="13" t="s">
        <v>1269</v>
      </c>
      <c r="B316" s="31" t="s">
        <v>1270</v>
      </c>
      <c r="C316" s="31" t="s">
        <v>1271</v>
      </c>
      <c r="D316" s="31" t="s">
        <v>1272</v>
      </c>
      <c r="E316" s="31" t="s">
        <v>1273</v>
      </c>
      <c r="F316" s="31" t="s">
        <v>1274</v>
      </c>
      <c r="G316" s="14">
        <v>45124</v>
      </c>
      <c r="H316" s="32">
        <v>4521</v>
      </c>
      <c r="I316" s="33">
        <v>1</v>
      </c>
    </row>
    <row r="317" spans="1:9" x14ac:dyDescent="0.25">
      <c r="A317" s="13" t="s">
        <v>1275</v>
      </c>
      <c r="B317" s="31" t="s">
        <v>1270</v>
      </c>
      <c r="C317" s="31" t="s">
        <v>1235</v>
      </c>
      <c r="D317" s="31" t="s">
        <v>1276</v>
      </c>
      <c r="E317" s="31" t="s">
        <v>1277</v>
      </c>
      <c r="F317" s="31" t="s">
        <v>1278</v>
      </c>
      <c r="G317" s="14">
        <v>45119</v>
      </c>
      <c r="H317" s="32">
        <v>3500</v>
      </c>
      <c r="I317" s="33">
        <v>1</v>
      </c>
    </row>
    <row r="318" spans="1:9" x14ac:dyDescent="0.25">
      <c r="A318" s="13" t="s">
        <v>1279</v>
      </c>
      <c r="B318" s="31" t="s">
        <v>1280</v>
      </c>
      <c r="C318" s="31" t="s">
        <v>1281</v>
      </c>
      <c r="D318" s="31" t="s">
        <v>1282</v>
      </c>
      <c r="E318" s="31" t="s">
        <v>1283</v>
      </c>
      <c r="F318" s="31" t="s">
        <v>1284</v>
      </c>
      <c r="G318" s="14">
        <v>45127</v>
      </c>
      <c r="H318" s="32">
        <v>200</v>
      </c>
      <c r="I318" s="33">
        <v>1</v>
      </c>
    </row>
    <row r="319" spans="1:9" x14ac:dyDescent="0.25">
      <c r="A319" s="13" t="s">
        <v>1285</v>
      </c>
      <c r="B319" s="31" t="s">
        <v>1280</v>
      </c>
      <c r="C319" s="31" t="s">
        <v>1286</v>
      </c>
      <c r="D319" s="31" t="s">
        <v>1287</v>
      </c>
      <c r="E319" s="31" t="s">
        <v>1288</v>
      </c>
      <c r="F319" s="31" t="s">
        <v>1289</v>
      </c>
      <c r="G319" s="14">
        <v>45119</v>
      </c>
      <c r="H319" s="32">
        <v>7000</v>
      </c>
      <c r="I319" s="33">
        <v>1</v>
      </c>
    </row>
    <row r="320" spans="1:9" x14ac:dyDescent="0.25">
      <c r="A320" s="13" t="s">
        <v>1290</v>
      </c>
      <c r="B320" s="99" t="s">
        <v>1280</v>
      </c>
      <c r="C320" s="31" t="s">
        <v>1291</v>
      </c>
      <c r="D320" s="31" t="s">
        <v>1292</v>
      </c>
      <c r="E320" s="31" t="s">
        <v>1293</v>
      </c>
      <c r="F320" s="31" t="s">
        <v>1294</v>
      </c>
      <c r="G320" s="14">
        <v>45117</v>
      </c>
      <c r="H320" s="32">
        <v>3045</v>
      </c>
      <c r="I320" s="33">
        <v>1</v>
      </c>
    </row>
    <row r="321" spans="1:9" x14ac:dyDescent="0.25">
      <c r="A321" s="13" t="s">
        <v>1295</v>
      </c>
      <c r="B321" s="31" t="s">
        <v>1296</v>
      </c>
      <c r="C321" s="31" t="s">
        <v>694</v>
      </c>
      <c r="D321" s="31" t="s">
        <v>1297</v>
      </c>
      <c r="E321" s="31" t="s">
        <v>696</v>
      </c>
      <c r="F321" s="31" t="s">
        <v>697</v>
      </c>
      <c r="G321" s="14">
        <v>45117</v>
      </c>
      <c r="H321" s="32">
        <v>6000</v>
      </c>
      <c r="I321" s="33">
        <v>1</v>
      </c>
    </row>
    <row r="322" spans="1:9" x14ac:dyDescent="0.25">
      <c r="A322" s="13" t="s">
        <v>1298</v>
      </c>
      <c r="B322" s="31" t="s">
        <v>1296</v>
      </c>
      <c r="C322" s="31" t="s">
        <v>1299</v>
      </c>
      <c r="D322" s="31" t="s">
        <v>1300</v>
      </c>
      <c r="E322" s="31" t="s">
        <v>1301</v>
      </c>
      <c r="F322" s="31" t="s">
        <v>1302</v>
      </c>
      <c r="G322" s="14">
        <v>45120</v>
      </c>
      <c r="H322" s="32">
        <v>24509</v>
      </c>
      <c r="I322" s="33">
        <v>1</v>
      </c>
    </row>
    <row r="323" spans="1:9" x14ac:dyDescent="0.25">
      <c r="A323" s="13" t="s">
        <v>1303</v>
      </c>
      <c r="B323" s="31" t="s">
        <v>1296</v>
      </c>
      <c r="C323" s="31" t="s">
        <v>1304</v>
      </c>
      <c r="D323" s="31" t="s">
        <v>1300</v>
      </c>
      <c r="E323" s="31" t="s">
        <v>1305</v>
      </c>
      <c r="F323" s="31" t="s">
        <v>1306</v>
      </c>
      <c r="G323" s="14">
        <v>45134</v>
      </c>
      <c r="H323" s="32">
        <v>14721</v>
      </c>
      <c r="I323" s="33">
        <v>1</v>
      </c>
    </row>
    <row r="324" spans="1:9" x14ac:dyDescent="0.25">
      <c r="A324" s="13" t="s">
        <v>1307</v>
      </c>
      <c r="B324" s="31" t="s">
        <v>1296</v>
      </c>
      <c r="C324" s="31" t="s">
        <v>1308</v>
      </c>
      <c r="D324" s="31" t="s">
        <v>1300</v>
      </c>
      <c r="E324" s="31" t="s">
        <v>1309</v>
      </c>
      <c r="F324" s="31" t="s">
        <v>1310</v>
      </c>
      <c r="G324" s="14">
        <v>45121</v>
      </c>
      <c r="H324" s="32">
        <v>2800</v>
      </c>
      <c r="I324" s="33">
        <v>1</v>
      </c>
    </row>
    <row r="325" spans="1:9" x14ac:dyDescent="0.25">
      <c r="A325" s="13" t="s">
        <v>1311</v>
      </c>
      <c r="B325" s="31" t="s">
        <v>1296</v>
      </c>
      <c r="C325" s="31" t="s">
        <v>1312</v>
      </c>
      <c r="D325" s="31" t="s">
        <v>1313</v>
      </c>
      <c r="E325" s="31" t="s">
        <v>1314</v>
      </c>
      <c r="F325" s="31" t="s">
        <v>1315</v>
      </c>
      <c r="G325" s="14">
        <v>45131</v>
      </c>
      <c r="H325" s="32">
        <v>2850</v>
      </c>
      <c r="I325" s="33">
        <v>1</v>
      </c>
    </row>
    <row r="326" spans="1:9" x14ac:dyDescent="0.25">
      <c r="A326" s="13" t="s">
        <v>1316</v>
      </c>
      <c r="B326" s="31" t="s">
        <v>1296</v>
      </c>
      <c r="C326" s="31" t="s">
        <v>1317</v>
      </c>
      <c r="D326" s="31" t="s">
        <v>1318</v>
      </c>
      <c r="E326" s="31" t="s">
        <v>1319</v>
      </c>
      <c r="F326" s="31" t="s">
        <v>1320</v>
      </c>
      <c r="G326" s="14">
        <v>45120</v>
      </c>
      <c r="H326" s="32">
        <v>15609</v>
      </c>
      <c r="I326" s="33">
        <v>1</v>
      </c>
    </row>
    <row r="327" spans="1:9" x14ac:dyDescent="0.25">
      <c r="A327" s="13" t="s">
        <v>1321</v>
      </c>
      <c r="B327" s="31" t="s">
        <v>1296</v>
      </c>
      <c r="C327" s="31" t="s">
        <v>1322</v>
      </c>
      <c r="D327" s="31" t="s">
        <v>1323</v>
      </c>
      <c r="E327" s="31" t="s">
        <v>1324</v>
      </c>
      <c r="F327" s="31" t="s">
        <v>1325</v>
      </c>
      <c r="G327" s="14">
        <v>45121</v>
      </c>
      <c r="H327" s="32">
        <v>2395</v>
      </c>
      <c r="I327" s="33">
        <v>1</v>
      </c>
    </row>
    <row r="328" spans="1:9" x14ac:dyDescent="0.25">
      <c r="A328" s="13" t="s">
        <v>1326</v>
      </c>
      <c r="B328" s="31" t="s">
        <v>1296</v>
      </c>
      <c r="C328" s="31" t="s">
        <v>1327</v>
      </c>
      <c r="D328" s="31" t="s">
        <v>1328</v>
      </c>
      <c r="E328" s="31" t="s">
        <v>1329</v>
      </c>
      <c r="F328" s="31" t="s">
        <v>1330</v>
      </c>
      <c r="G328" s="14">
        <v>45118</v>
      </c>
      <c r="H328" s="32">
        <v>3580</v>
      </c>
      <c r="I328" s="33">
        <v>1</v>
      </c>
    </row>
    <row r="329" spans="1:9" x14ac:dyDescent="0.25">
      <c r="A329" s="13" t="s">
        <v>1331</v>
      </c>
      <c r="B329" s="99" t="s">
        <v>1332</v>
      </c>
      <c r="C329" s="31" t="s">
        <v>1333</v>
      </c>
      <c r="D329" s="31" t="s">
        <v>1334</v>
      </c>
      <c r="E329" s="31" t="s">
        <v>1335</v>
      </c>
      <c r="F329" s="31" t="s">
        <v>1336</v>
      </c>
      <c r="G329" s="14">
        <v>45121</v>
      </c>
      <c r="H329" s="32">
        <v>9956</v>
      </c>
      <c r="I329" s="33">
        <v>1</v>
      </c>
    </row>
    <row r="330" spans="1:9" x14ac:dyDescent="0.25">
      <c r="A330" s="13" t="s">
        <v>1337</v>
      </c>
      <c r="B330" s="31" t="s">
        <v>1338</v>
      </c>
      <c r="C330" s="31" t="s">
        <v>1339</v>
      </c>
      <c r="D330" s="31" t="s">
        <v>1340</v>
      </c>
      <c r="E330" s="31" t="s">
        <v>1341</v>
      </c>
      <c r="F330" s="31" t="s">
        <v>1342</v>
      </c>
      <c r="G330" s="14">
        <v>45133</v>
      </c>
      <c r="H330" s="32">
        <v>10000</v>
      </c>
      <c r="I330" s="33">
        <v>1</v>
      </c>
    </row>
    <row r="331" spans="1:9" x14ac:dyDescent="0.25">
      <c r="A331" s="13" t="s">
        <v>1343</v>
      </c>
      <c r="B331" s="31" t="s">
        <v>1338</v>
      </c>
      <c r="C331" s="31" t="s">
        <v>1344</v>
      </c>
      <c r="D331" s="31" t="s">
        <v>1345</v>
      </c>
      <c r="E331" s="31" t="s">
        <v>1346</v>
      </c>
      <c r="F331" s="31" t="s">
        <v>1347</v>
      </c>
      <c r="G331" s="14">
        <v>45127</v>
      </c>
      <c r="H331" s="32">
        <v>16147</v>
      </c>
      <c r="I331" s="33">
        <v>1</v>
      </c>
    </row>
    <row r="332" spans="1:9" x14ac:dyDescent="0.25">
      <c r="A332" s="13" t="s">
        <v>1348</v>
      </c>
      <c r="B332" s="31" t="s">
        <v>1338</v>
      </c>
      <c r="C332" s="31" t="s">
        <v>1349</v>
      </c>
      <c r="D332" s="31" t="s">
        <v>1350</v>
      </c>
      <c r="E332" s="31" t="s">
        <v>1351</v>
      </c>
      <c r="F332" s="31" t="s">
        <v>1352</v>
      </c>
      <c r="G332" s="14">
        <v>45112</v>
      </c>
      <c r="H332" s="32">
        <v>6750</v>
      </c>
      <c r="I332" s="33">
        <v>1</v>
      </c>
    </row>
    <row r="333" spans="1:9" x14ac:dyDescent="0.25">
      <c r="A333" s="13" t="s">
        <v>1353</v>
      </c>
      <c r="B333" s="31" t="s">
        <v>1338</v>
      </c>
      <c r="C333" s="31" t="s">
        <v>1354</v>
      </c>
      <c r="D333" s="31" t="s">
        <v>1355</v>
      </c>
      <c r="E333" s="31" t="s">
        <v>1356</v>
      </c>
      <c r="F333" s="31" t="s">
        <v>1357</v>
      </c>
      <c r="G333" s="14">
        <v>45125</v>
      </c>
      <c r="H333" s="32">
        <v>3640</v>
      </c>
      <c r="I333" s="33">
        <v>1</v>
      </c>
    </row>
    <row r="334" spans="1:9" x14ac:dyDescent="0.25">
      <c r="A334" s="13" t="s">
        <v>1358</v>
      </c>
      <c r="B334" s="31" t="s">
        <v>1359</v>
      </c>
      <c r="C334" s="31" t="s">
        <v>1222</v>
      </c>
      <c r="D334" s="31" t="s">
        <v>1360</v>
      </c>
      <c r="E334" s="31" t="s">
        <v>1361</v>
      </c>
      <c r="F334" s="31" t="s">
        <v>1362</v>
      </c>
      <c r="G334" s="14">
        <v>45118</v>
      </c>
      <c r="H334" s="32">
        <v>2015</v>
      </c>
      <c r="I334" s="33">
        <v>1</v>
      </c>
    </row>
    <row r="335" spans="1:9" x14ac:dyDescent="0.25">
      <c r="A335" s="13" t="s">
        <v>1363</v>
      </c>
      <c r="B335" s="31" t="s">
        <v>1364</v>
      </c>
      <c r="C335" s="31" t="s">
        <v>1365</v>
      </c>
      <c r="D335" s="31" t="s">
        <v>1366</v>
      </c>
      <c r="E335" s="31" t="s">
        <v>1367</v>
      </c>
      <c r="F335" s="31" t="s">
        <v>1368</v>
      </c>
      <c r="G335" s="14">
        <v>45113</v>
      </c>
      <c r="H335" s="32">
        <v>4200</v>
      </c>
      <c r="I335" s="33">
        <v>1</v>
      </c>
    </row>
    <row r="336" spans="1:9" x14ac:dyDescent="0.25">
      <c r="A336" s="13" t="s">
        <v>1369</v>
      </c>
      <c r="B336" s="31" t="s">
        <v>1364</v>
      </c>
      <c r="C336" s="31" t="s">
        <v>1370</v>
      </c>
      <c r="D336" s="31" t="s">
        <v>1371</v>
      </c>
      <c r="E336" s="31" t="s">
        <v>1372</v>
      </c>
      <c r="F336" s="31" t="s">
        <v>1373</v>
      </c>
      <c r="G336" s="14">
        <v>45113</v>
      </c>
      <c r="H336" s="32">
        <v>2800</v>
      </c>
      <c r="I336" s="33">
        <v>1</v>
      </c>
    </row>
    <row r="337" spans="1:9" x14ac:dyDescent="0.25">
      <c r="A337" s="13" t="s">
        <v>1374</v>
      </c>
      <c r="B337" s="31" t="s">
        <v>1364</v>
      </c>
      <c r="C337" s="31" t="s">
        <v>1375</v>
      </c>
      <c r="D337" s="31" t="s">
        <v>1376</v>
      </c>
      <c r="E337" s="31" t="s">
        <v>1377</v>
      </c>
      <c r="F337" s="31" t="s">
        <v>1378</v>
      </c>
      <c r="G337" s="14">
        <v>45118</v>
      </c>
      <c r="H337" s="32">
        <v>1800</v>
      </c>
      <c r="I337" s="33">
        <v>1</v>
      </c>
    </row>
    <row r="338" spans="1:9" x14ac:dyDescent="0.25">
      <c r="A338" s="13" t="s">
        <v>1379</v>
      </c>
      <c r="B338" s="31" t="s">
        <v>1364</v>
      </c>
      <c r="C338" s="31" t="s">
        <v>1380</v>
      </c>
      <c r="D338" s="31" t="s">
        <v>1381</v>
      </c>
      <c r="E338" s="31" t="s">
        <v>1382</v>
      </c>
      <c r="F338" s="31" t="s">
        <v>1383</v>
      </c>
      <c r="G338" s="14">
        <v>45117</v>
      </c>
      <c r="H338" s="32">
        <v>6409</v>
      </c>
      <c r="I338" s="33">
        <v>1</v>
      </c>
    </row>
    <row r="339" spans="1:9" x14ac:dyDescent="0.25">
      <c r="A339" s="13" t="s">
        <v>1384</v>
      </c>
      <c r="B339" s="99" t="s">
        <v>1364</v>
      </c>
      <c r="C339" s="31" t="s">
        <v>1385</v>
      </c>
      <c r="D339" s="31" t="s">
        <v>1386</v>
      </c>
      <c r="E339" s="31" t="s">
        <v>1387</v>
      </c>
      <c r="F339" s="31" t="s">
        <v>1388</v>
      </c>
      <c r="G339" s="14">
        <v>45134</v>
      </c>
      <c r="H339" s="32">
        <v>8287</v>
      </c>
      <c r="I339" s="33">
        <v>1</v>
      </c>
    </row>
    <row r="340" spans="1:9" x14ac:dyDescent="0.25">
      <c r="A340" s="13" t="s">
        <v>1389</v>
      </c>
      <c r="B340" s="31" t="s">
        <v>1364</v>
      </c>
      <c r="C340" s="31" t="s">
        <v>1390</v>
      </c>
      <c r="D340" s="31" t="s">
        <v>1391</v>
      </c>
      <c r="E340" s="31" t="s">
        <v>1392</v>
      </c>
      <c r="F340" s="31" t="s">
        <v>1393</v>
      </c>
      <c r="G340" s="14">
        <v>45119</v>
      </c>
      <c r="H340" s="32">
        <v>5727</v>
      </c>
      <c r="I340" s="33">
        <v>1</v>
      </c>
    </row>
    <row r="341" spans="1:9" x14ac:dyDescent="0.25">
      <c r="A341" s="13" t="s">
        <v>1394</v>
      </c>
      <c r="B341" s="31" t="s">
        <v>1364</v>
      </c>
      <c r="C341" s="31" t="s">
        <v>1395</v>
      </c>
      <c r="D341" s="31" t="s">
        <v>1396</v>
      </c>
      <c r="E341" s="31" t="s">
        <v>1397</v>
      </c>
      <c r="F341" s="31" t="s">
        <v>1398</v>
      </c>
      <c r="G341" s="14">
        <v>45117</v>
      </c>
      <c r="H341" s="32">
        <v>500</v>
      </c>
      <c r="I341" s="33">
        <v>1</v>
      </c>
    </row>
    <row r="342" spans="1:9" x14ac:dyDescent="0.25">
      <c r="A342" s="13" t="s">
        <v>1399</v>
      </c>
      <c r="B342" s="31" t="s">
        <v>1364</v>
      </c>
      <c r="C342" s="31" t="s">
        <v>1400</v>
      </c>
      <c r="D342" s="31" t="s">
        <v>1401</v>
      </c>
      <c r="E342" s="31" t="s">
        <v>1402</v>
      </c>
      <c r="F342" s="31" t="s">
        <v>1403</v>
      </c>
      <c r="G342" s="14">
        <v>45118</v>
      </c>
      <c r="H342" s="32">
        <v>25694</v>
      </c>
      <c r="I342" s="33">
        <v>1</v>
      </c>
    </row>
    <row r="343" spans="1:9" x14ac:dyDescent="0.25">
      <c r="A343" s="13" t="s">
        <v>1404</v>
      </c>
      <c r="B343" s="31" t="s">
        <v>1364</v>
      </c>
      <c r="C343" s="31" t="s">
        <v>1405</v>
      </c>
      <c r="D343" s="31" t="s">
        <v>1406</v>
      </c>
      <c r="E343" s="31" t="s">
        <v>1407</v>
      </c>
      <c r="F343" s="31" t="s">
        <v>1408</v>
      </c>
      <c r="G343" s="14">
        <v>45117</v>
      </c>
      <c r="H343" s="32">
        <v>10246</v>
      </c>
      <c r="I343" s="33">
        <v>1</v>
      </c>
    </row>
    <row r="344" spans="1:9" x14ac:dyDescent="0.25">
      <c r="A344" s="13" t="s">
        <v>1409</v>
      </c>
      <c r="B344" s="31" t="s">
        <v>1364</v>
      </c>
      <c r="C344" s="31" t="s">
        <v>1410</v>
      </c>
      <c r="D344" s="31" t="s">
        <v>1411</v>
      </c>
      <c r="E344" s="31" t="s">
        <v>1412</v>
      </c>
      <c r="F344" s="31" t="s">
        <v>1413</v>
      </c>
      <c r="G344" s="14">
        <v>45114</v>
      </c>
      <c r="H344" s="32">
        <v>9100</v>
      </c>
      <c r="I344" s="33">
        <v>1</v>
      </c>
    </row>
    <row r="345" spans="1:9" x14ac:dyDescent="0.25">
      <c r="A345" s="13" t="s">
        <v>1414</v>
      </c>
      <c r="B345" s="31" t="s">
        <v>1364</v>
      </c>
      <c r="C345" s="31" t="s">
        <v>923</v>
      </c>
      <c r="D345" s="31" t="s">
        <v>1415</v>
      </c>
      <c r="E345" s="31" t="s">
        <v>1416</v>
      </c>
      <c r="F345" s="31" t="s">
        <v>1417</v>
      </c>
      <c r="G345" s="14">
        <v>45120</v>
      </c>
      <c r="H345" s="32">
        <v>1500</v>
      </c>
      <c r="I345" s="33">
        <v>1</v>
      </c>
    </row>
    <row r="346" spans="1:9" x14ac:dyDescent="0.25">
      <c r="A346" s="13" t="s">
        <v>1418</v>
      </c>
      <c r="B346" s="31" t="s">
        <v>1364</v>
      </c>
      <c r="C346" s="31" t="s">
        <v>1419</v>
      </c>
      <c r="D346" s="31" t="s">
        <v>1420</v>
      </c>
      <c r="E346" s="31" t="s">
        <v>1421</v>
      </c>
      <c r="F346" s="31" t="s">
        <v>1422</v>
      </c>
      <c r="G346" s="14">
        <v>45127</v>
      </c>
      <c r="H346" s="32">
        <v>2824</v>
      </c>
      <c r="I346" s="33">
        <v>1</v>
      </c>
    </row>
    <row r="347" spans="1:9" x14ac:dyDescent="0.25">
      <c r="A347" s="13" t="s">
        <v>1423</v>
      </c>
      <c r="B347" s="31" t="s">
        <v>1364</v>
      </c>
      <c r="C347" s="31" t="s">
        <v>1424</v>
      </c>
      <c r="D347" s="31" t="s">
        <v>1425</v>
      </c>
      <c r="E347" s="31" t="s">
        <v>1426</v>
      </c>
      <c r="F347" s="31" t="s">
        <v>1427</v>
      </c>
      <c r="G347" s="14">
        <v>45113</v>
      </c>
      <c r="H347" s="32">
        <v>9960</v>
      </c>
      <c r="I347" s="33">
        <v>1</v>
      </c>
    </row>
    <row r="348" spans="1:9" x14ac:dyDescent="0.25">
      <c r="A348" s="13" t="s">
        <v>1428</v>
      </c>
      <c r="B348" s="31" t="s">
        <v>1364</v>
      </c>
      <c r="C348" s="31" t="s">
        <v>1429</v>
      </c>
      <c r="D348" s="31" t="s">
        <v>1430</v>
      </c>
      <c r="E348" s="31" t="s">
        <v>1431</v>
      </c>
      <c r="F348" s="31" t="s">
        <v>1432</v>
      </c>
      <c r="G348" s="14">
        <v>45120</v>
      </c>
      <c r="H348" s="32">
        <v>6702</v>
      </c>
      <c r="I348" s="33">
        <v>1</v>
      </c>
    </row>
    <row r="349" spans="1:9" x14ac:dyDescent="0.25">
      <c r="A349" s="13" t="s">
        <v>1433</v>
      </c>
      <c r="B349" s="99" t="s">
        <v>1364</v>
      </c>
      <c r="C349" s="31" t="s">
        <v>1434</v>
      </c>
      <c r="D349" s="31" t="s">
        <v>1435</v>
      </c>
      <c r="E349" s="31" t="s">
        <v>1436</v>
      </c>
      <c r="F349" s="31" t="s">
        <v>1437</v>
      </c>
      <c r="G349" s="14">
        <v>45118</v>
      </c>
      <c r="H349" s="32">
        <v>3600</v>
      </c>
      <c r="I349" s="33">
        <v>1</v>
      </c>
    </row>
    <row r="350" spans="1:9" x14ac:dyDescent="0.25">
      <c r="A350" s="13" t="s">
        <v>1438</v>
      </c>
      <c r="B350" s="31" t="s">
        <v>1364</v>
      </c>
      <c r="C350" s="31" t="s">
        <v>645</v>
      </c>
      <c r="D350" s="31" t="s">
        <v>1439</v>
      </c>
      <c r="E350" s="31" t="s">
        <v>1440</v>
      </c>
      <c r="F350" s="31" t="s">
        <v>1441</v>
      </c>
      <c r="G350" s="14">
        <v>45128</v>
      </c>
      <c r="H350" s="32">
        <v>10482</v>
      </c>
      <c r="I350" s="33">
        <v>1</v>
      </c>
    </row>
    <row r="351" spans="1:9" x14ac:dyDescent="0.25">
      <c r="A351" s="13" t="s">
        <v>1442</v>
      </c>
      <c r="B351" s="31" t="s">
        <v>1364</v>
      </c>
      <c r="C351" s="31" t="s">
        <v>1443</v>
      </c>
      <c r="D351" s="31" t="s">
        <v>1444</v>
      </c>
      <c r="E351" s="31" t="s">
        <v>1445</v>
      </c>
      <c r="F351" s="31" t="s">
        <v>1446</v>
      </c>
      <c r="G351" s="14">
        <v>45119</v>
      </c>
      <c r="H351" s="32">
        <v>13500</v>
      </c>
      <c r="I351" s="33">
        <v>1</v>
      </c>
    </row>
    <row r="352" spans="1:9" x14ac:dyDescent="0.25">
      <c r="A352" s="13" t="s">
        <v>1447</v>
      </c>
      <c r="B352" s="31" t="s">
        <v>1364</v>
      </c>
      <c r="C352" s="31" t="s">
        <v>1448</v>
      </c>
      <c r="D352" s="31" t="s">
        <v>1449</v>
      </c>
      <c r="E352" s="31" t="s">
        <v>1450</v>
      </c>
      <c r="F352" s="31" t="s">
        <v>1451</v>
      </c>
      <c r="G352" s="14">
        <v>45121</v>
      </c>
      <c r="H352" s="32">
        <v>8600</v>
      </c>
      <c r="I352" s="33">
        <v>1</v>
      </c>
    </row>
    <row r="353" spans="1:9" x14ac:dyDescent="0.25">
      <c r="A353" s="13" t="s">
        <v>1452</v>
      </c>
      <c r="B353" s="31" t="s">
        <v>1364</v>
      </c>
      <c r="C353" s="31" t="s">
        <v>1453</v>
      </c>
      <c r="D353" s="31" t="s">
        <v>1454</v>
      </c>
      <c r="E353" s="31" t="s">
        <v>1455</v>
      </c>
      <c r="F353" s="31" t="s">
        <v>1456</v>
      </c>
      <c r="G353" s="14">
        <v>45113</v>
      </c>
      <c r="H353" s="32">
        <v>6643</v>
      </c>
      <c r="I353" s="33">
        <v>1</v>
      </c>
    </row>
    <row r="354" spans="1:9" x14ac:dyDescent="0.25">
      <c r="A354" s="13" t="s">
        <v>1457</v>
      </c>
      <c r="B354" s="31" t="s">
        <v>1364</v>
      </c>
      <c r="C354" s="31" t="s">
        <v>1458</v>
      </c>
      <c r="D354" s="31" t="s">
        <v>1459</v>
      </c>
      <c r="E354" s="31" t="s">
        <v>1460</v>
      </c>
      <c r="F354" s="31" t="s">
        <v>1461</v>
      </c>
      <c r="G354" s="14">
        <v>45132</v>
      </c>
      <c r="H354" s="32">
        <v>13000</v>
      </c>
      <c r="I354" s="33">
        <v>1</v>
      </c>
    </row>
    <row r="355" spans="1:9" x14ac:dyDescent="0.25">
      <c r="A355" s="13" t="s">
        <v>1462</v>
      </c>
      <c r="B355" s="31" t="s">
        <v>1364</v>
      </c>
      <c r="C355" s="31" t="s">
        <v>1463</v>
      </c>
      <c r="D355" s="31" t="s">
        <v>1464</v>
      </c>
      <c r="E355" s="31" t="s">
        <v>1465</v>
      </c>
      <c r="F355" s="31" t="s">
        <v>1466</v>
      </c>
      <c r="G355" s="14">
        <v>45118</v>
      </c>
      <c r="H355" s="32">
        <v>21974</v>
      </c>
      <c r="I355" s="33">
        <v>1</v>
      </c>
    </row>
    <row r="356" spans="1:9" x14ac:dyDescent="0.25">
      <c r="A356" s="13" t="s">
        <v>1467</v>
      </c>
      <c r="B356" s="13" t="s">
        <v>1364</v>
      </c>
      <c r="C356" s="13" t="s">
        <v>1468</v>
      </c>
      <c r="D356" s="13" t="s">
        <v>1469</v>
      </c>
      <c r="E356" s="13" t="s">
        <v>1470</v>
      </c>
      <c r="F356" s="13" t="s">
        <v>1471</v>
      </c>
      <c r="G356" s="14">
        <v>45125</v>
      </c>
      <c r="H356" s="100">
        <v>3795</v>
      </c>
      <c r="I356" s="16">
        <v>1</v>
      </c>
    </row>
    <row r="357" spans="1:9" x14ac:dyDescent="0.25">
      <c r="A357" s="13" t="s">
        <v>1472</v>
      </c>
      <c r="B357" s="13" t="s">
        <v>1364</v>
      </c>
      <c r="C357" s="13" t="s">
        <v>1473</v>
      </c>
      <c r="D357" s="13" t="s">
        <v>1474</v>
      </c>
      <c r="E357" s="13" t="s">
        <v>1475</v>
      </c>
      <c r="F357" s="13" t="s">
        <v>1476</v>
      </c>
      <c r="G357" s="14">
        <v>45133</v>
      </c>
      <c r="H357" s="100">
        <v>21770</v>
      </c>
      <c r="I357" s="16">
        <v>1</v>
      </c>
    </row>
    <row r="358" spans="1:9" x14ac:dyDescent="0.25">
      <c r="A358" s="13" t="s">
        <v>1477</v>
      </c>
      <c r="B358" s="13" t="s">
        <v>1364</v>
      </c>
      <c r="C358" s="13" t="s">
        <v>1478</v>
      </c>
      <c r="D358" s="13" t="s">
        <v>1479</v>
      </c>
      <c r="E358" s="13" t="s">
        <v>1480</v>
      </c>
      <c r="F358" s="13" t="s">
        <v>1481</v>
      </c>
      <c r="G358" s="14">
        <v>45128</v>
      </c>
      <c r="H358" s="100">
        <v>15000</v>
      </c>
      <c r="I358" s="16">
        <v>1</v>
      </c>
    </row>
    <row r="359" spans="1:9" x14ac:dyDescent="0.25">
      <c r="A359" s="13" t="s">
        <v>1482</v>
      </c>
      <c r="B359" s="13" t="s">
        <v>1364</v>
      </c>
      <c r="C359" s="13" t="s">
        <v>1483</v>
      </c>
      <c r="D359" s="13" t="s">
        <v>1484</v>
      </c>
      <c r="E359" s="13" t="s">
        <v>1485</v>
      </c>
      <c r="F359" s="13" t="s">
        <v>1486</v>
      </c>
      <c r="G359" s="14">
        <v>45121</v>
      </c>
      <c r="H359" s="100">
        <v>6400</v>
      </c>
      <c r="I359" s="16">
        <v>1</v>
      </c>
    </row>
    <row r="360" spans="1:9" x14ac:dyDescent="0.25">
      <c r="A360" s="13" t="s">
        <v>1487</v>
      </c>
      <c r="B360" s="13" t="s">
        <v>1364</v>
      </c>
      <c r="C360" s="13" t="s">
        <v>1488</v>
      </c>
      <c r="D360" s="13" t="s">
        <v>1489</v>
      </c>
      <c r="E360" s="13" t="s">
        <v>1490</v>
      </c>
      <c r="F360" s="13" t="s">
        <v>1491</v>
      </c>
      <c r="G360" s="14">
        <v>45126</v>
      </c>
      <c r="H360" s="100">
        <v>13600</v>
      </c>
      <c r="I360" s="16">
        <v>1</v>
      </c>
    </row>
    <row r="361" spans="1:9" x14ac:dyDescent="0.25">
      <c r="A361" s="13" t="s">
        <v>1492</v>
      </c>
      <c r="B361" s="13" t="s">
        <v>1364</v>
      </c>
      <c r="C361" s="13" t="s">
        <v>1493</v>
      </c>
      <c r="D361" s="13" t="s">
        <v>1494</v>
      </c>
      <c r="E361" s="13" t="s">
        <v>1495</v>
      </c>
      <c r="F361" s="13" t="s">
        <v>1496</v>
      </c>
      <c r="G361" s="14">
        <v>45126</v>
      </c>
      <c r="H361" s="100">
        <v>38727</v>
      </c>
      <c r="I361" s="16">
        <v>1</v>
      </c>
    </row>
    <row r="362" spans="1:9" x14ac:dyDescent="0.25">
      <c r="A362" s="13" t="s">
        <v>1497</v>
      </c>
      <c r="B362" s="13" t="s">
        <v>1364</v>
      </c>
      <c r="C362" s="13" t="s">
        <v>1498</v>
      </c>
      <c r="D362" s="13" t="s">
        <v>1499</v>
      </c>
      <c r="E362" s="13" t="s">
        <v>1500</v>
      </c>
      <c r="F362" s="13" t="s">
        <v>1501</v>
      </c>
      <c r="G362" s="14">
        <v>45113</v>
      </c>
      <c r="H362" s="100">
        <v>9000</v>
      </c>
      <c r="I362" s="16">
        <v>1</v>
      </c>
    </row>
    <row r="363" spans="1:9" x14ac:dyDescent="0.25">
      <c r="A363" s="13" t="s">
        <v>1502</v>
      </c>
      <c r="B363" s="31" t="s">
        <v>1364</v>
      </c>
      <c r="C363" s="31" t="s">
        <v>1503</v>
      </c>
      <c r="D363" s="31" t="s">
        <v>1504</v>
      </c>
      <c r="E363" s="31" t="s">
        <v>1505</v>
      </c>
      <c r="F363" s="31" t="s">
        <v>1506</v>
      </c>
      <c r="G363" s="14">
        <v>45134</v>
      </c>
      <c r="H363" s="32">
        <v>3600</v>
      </c>
      <c r="I363" s="33">
        <v>1</v>
      </c>
    </row>
    <row r="364" spans="1:9" x14ac:dyDescent="0.25">
      <c r="A364" s="13" t="s">
        <v>1507</v>
      </c>
      <c r="B364" s="31" t="s">
        <v>1364</v>
      </c>
      <c r="C364" s="31" t="s">
        <v>1508</v>
      </c>
      <c r="D364" s="31" t="s">
        <v>1509</v>
      </c>
      <c r="E364" s="31" t="s">
        <v>1510</v>
      </c>
      <c r="F364" s="31" t="s">
        <v>1511</v>
      </c>
      <c r="G364" s="14">
        <v>45132</v>
      </c>
      <c r="H364" s="32">
        <v>10000</v>
      </c>
      <c r="I364" s="33">
        <v>1</v>
      </c>
    </row>
    <row r="365" spans="1:9" x14ac:dyDescent="0.25">
      <c r="A365" s="13" t="s">
        <v>1512</v>
      </c>
      <c r="B365" s="31" t="s">
        <v>1364</v>
      </c>
      <c r="C365" s="31" t="s">
        <v>1513</v>
      </c>
      <c r="D365" s="31" t="s">
        <v>1514</v>
      </c>
      <c r="E365" s="31" t="s">
        <v>1515</v>
      </c>
      <c r="F365" s="31" t="s">
        <v>1516</v>
      </c>
      <c r="G365" s="14">
        <v>45121</v>
      </c>
      <c r="H365" s="32">
        <v>12637</v>
      </c>
      <c r="I365" s="33">
        <v>1</v>
      </c>
    </row>
    <row r="366" spans="1:9" x14ac:dyDescent="0.25">
      <c r="A366" s="13" t="s">
        <v>1517</v>
      </c>
      <c r="B366" s="99" t="s">
        <v>1364</v>
      </c>
      <c r="C366" s="31" t="s">
        <v>1518</v>
      </c>
      <c r="D366" s="31" t="s">
        <v>1519</v>
      </c>
      <c r="E366" s="31" t="s">
        <v>1520</v>
      </c>
      <c r="F366" s="31" t="s">
        <v>1521</v>
      </c>
      <c r="G366" s="14">
        <v>45126</v>
      </c>
      <c r="H366" s="32">
        <v>26852</v>
      </c>
      <c r="I366" s="33">
        <v>1</v>
      </c>
    </row>
    <row r="367" spans="1:9" x14ac:dyDescent="0.25">
      <c r="A367" s="13" t="s">
        <v>1522</v>
      </c>
      <c r="B367" s="31" t="s">
        <v>1364</v>
      </c>
      <c r="C367" s="31" t="s">
        <v>1523</v>
      </c>
      <c r="D367" s="31" t="s">
        <v>1524</v>
      </c>
      <c r="E367" s="31" t="s">
        <v>1525</v>
      </c>
      <c r="F367" s="31" t="s">
        <v>1526</v>
      </c>
      <c r="G367" s="14">
        <v>45117</v>
      </c>
      <c r="H367" s="32">
        <v>6194</v>
      </c>
      <c r="I367" s="33">
        <v>1</v>
      </c>
    </row>
    <row r="368" spans="1:9" ht="15.75" thickBot="1" x14ac:dyDescent="0.3">
      <c r="A368" s="13" t="s">
        <v>1527</v>
      </c>
      <c r="B368" s="31" t="s">
        <v>1364</v>
      </c>
      <c r="C368" s="31" t="s">
        <v>1528</v>
      </c>
      <c r="D368" s="31" t="s">
        <v>1529</v>
      </c>
      <c r="E368" s="31" t="s">
        <v>1530</v>
      </c>
      <c r="F368" s="31" t="s">
        <v>1531</v>
      </c>
      <c r="G368" s="14">
        <v>45127</v>
      </c>
      <c r="H368" s="32">
        <v>1500</v>
      </c>
      <c r="I368" s="33">
        <v>1</v>
      </c>
    </row>
    <row r="369" spans="1:9" ht="15.75" thickBot="1" x14ac:dyDescent="0.3">
      <c r="A369" s="101"/>
      <c r="F369" s="71" t="s">
        <v>1532</v>
      </c>
      <c r="G369" s="72"/>
      <c r="H369" s="103">
        <f>SUM(H167:H368)</f>
        <v>2905672</v>
      </c>
      <c r="I369" s="92">
        <f>SUM(I167:I368)</f>
        <v>202</v>
      </c>
    </row>
    <row r="370" spans="1:9" ht="15.75" thickBot="1" x14ac:dyDescent="0.3">
      <c r="F370" s="104"/>
      <c r="G370" s="105"/>
      <c r="H370" s="106"/>
      <c r="I370" s="107"/>
    </row>
    <row r="371" spans="1:9" ht="15.75" thickBot="1" x14ac:dyDescent="0.3">
      <c r="F371" s="71" t="s">
        <v>1533</v>
      </c>
      <c r="G371" s="72"/>
      <c r="H371" s="29">
        <f>SUM(H369,H165,H162,H159,H147)</f>
        <v>6095109</v>
      </c>
      <c r="I371" s="73">
        <f>SUM(I369,I165,I162,I159,I147)</f>
        <v>226</v>
      </c>
    </row>
    <row r="372" spans="1:9" ht="15.75" thickBot="1" x14ac:dyDescent="0.3">
      <c r="F372" s="74"/>
      <c r="G372" s="75"/>
      <c r="H372" s="24"/>
      <c r="I372" s="25"/>
    </row>
    <row r="373" spans="1:9" ht="15.75" thickBot="1" x14ac:dyDescent="0.3">
      <c r="F373" s="71" t="s">
        <v>1534</v>
      </c>
      <c r="G373" s="72"/>
      <c r="H373" s="108">
        <f>SUM(H371,H131)</f>
        <v>8526235.5500000007</v>
      </c>
      <c r="I373" s="73">
        <f>SUM(I371,I131)</f>
        <v>296</v>
      </c>
    </row>
  </sheetData>
  <mergeCells count="45">
    <mergeCell ref="F371:G371"/>
    <mergeCell ref="F373:G373"/>
    <mergeCell ref="F159:G159"/>
    <mergeCell ref="F162:G162"/>
    <mergeCell ref="F165:G165"/>
    <mergeCell ref="F166:G166"/>
    <mergeCell ref="F369:G369"/>
    <mergeCell ref="F370:G370"/>
    <mergeCell ref="F112:G112"/>
    <mergeCell ref="F115:G115"/>
    <mergeCell ref="F129:G129"/>
    <mergeCell ref="F131:G131"/>
    <mergeCell ref="A133:B133"/>
    <mergeCell ref="F147:G147"/>
    <mergeCell ref="I30:I51"/>
    <mergeCell ref="A54:A70"/>
    <mergeCell ref="B54:B70"/>
    <mergeCell ref="C54:C70"/>
    <mergeCell ref="D54:D70"/>
    <mergeCell ref="G54:G70"/>
    <mergeCell ref="H54:H70"/>
    <mergeCell ref="I54:I70"/>
    <mergeCell ref="A30:A51"/>
    <mergeCell ref="B30:B51"/>
    <mergeCell ref="C30:C51"/>
    <mergeCell ref="D30:D51"/>
    <mergeCell ref="G30:G51"/>
    <mergeCell ref="H30:H51"/>
    <mergeCell ref="H16:H21"/>
    <mergeCell ref="I16:I21"/>
    <mergeCell ref="A22:A27"/>
    <mergeCell ref="B22:B27"/>
    <mergeCell ref="C22:C27"/>
    <mergeCell ref="D22:D27"/>
    <mergeCell ref="G22:G27"/>
    <mergeCell ref="H22:H27"/>
    <mergeCell ref="I22:I27"/>
    <mergeCell ref="A2:B2"/>
    <mergeCell ref="F5:G5"/>
    <mergeCell ref="F13:G13"/>
    <mergeCell ref="A16:A21"/>
    <mergeCell ref="B16:B21"/>
    <mergeCell ref="C16:C21"/>
    <mergeCell ref="D16:D21"/>
    <mergeCell ref="G16:G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2023-08-17T19:29:32Z</dcterms:created>
  <dcterms:modified xsi:type="dcterms:W3CDTF">2023-08-17T19:30:50Z</dcterms:modified>
</cp:coreProperties>
</file>