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zguerra\Documents\"/>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5" i="1" l="1"/>
  <c r="I437" i="1" s="1"/>
  <c r="I439" i="1" s="1"/>
  <c r="H435" i="1"/>
  <c r="H437" i="1" s="1"/>
  <c r="H439" i="1" s="1"/>
  <c r="I206" i="1"/>
  <c r="H206" i="1"/>
  <c r="I202" i="1"/>
  <c r="H202" i="1"/>
  <c r="I185" i="1"/>
  <c r="H185" i="1"/>
  <c r="I177" i="1"/>
  <c r="I179" i="1" s="1"/>
  <c r="H177" i="1"/>
  <c r="H179" i="1" s="1"/>
  <c r="I163" i="1"/>
  <c r="H163" i="1"/>
  <c r="I160" i="1"/>
  <c r="H160" i="1"/>
  <c r="I18" i="1"/>
  <c r="H18" i="1"/>
  <c r="I6" i="1"/>
  <c r="H6" i="1"/>
</calcChain>
</file>

<file path=xl/sharedStrings.xml><?xml version="1.0" encoding="utf-8"?>
<sst xmlns="http://schemas.openxmlformats.org/spreadsheetml/2006/main" count="2271" uniqueCount="1771">
  <si>
    <t>Permit</t>
  </si>
  <si>
    <t>Classification</t>
  </si>
  <si>
    <t>Name</t>
  </si>
  <si>
    <t>Work Description</t>
  </si>
  <si>
    <t>Parcel</t>
  </si>
  <si>
    <t>Address</t>
  </si>
  <si>
    <t>Issue</t>
  </si>
  <si>
    <t>Valuation</t>
  </si>
  <si>
    <t xml:space="preserve"># of permits </t>
  </si>
  <si>
    <t>COMMERCIAL PERMITS</t>
  </si>
  <si>
    <t>BP-23-00879</t>
  </si>
  <si>
    <t>Commercial New Construction</t>
  </si>
  <si>
    <t>Seville Plaza - Konquer Dance Studio
Suites 14, 15 and 16 - Rebuild Due to Fire Damage</t>
  </si>
  <si>
    <t>rebuild portion of building that was destroyed by fire and make tenant improvements</t>
  </si>
  <si>
    <t>27-14-300-006-0000-92900</t>
  </si>
  <si>
    <t>8600 159TH STREET METER</t>
  </si>
  <si>
    <t>BP-23-01266</t>
  </si>
  <si>
    <t>VOP - Centennial Park West Concert Venue</t>
  </si>
  <si>
    <t>Site clearing, earthwork, asphalt &amp; concrete paving, masonry, metals, wood/plastics/composites, thermal &amp; moisture protection, openings, finishes, specialties, equipment, furnishings, plumbing, heating, ventilation, air-conditioning, electrical, communications, electronic safety &amp; security, exterior improvements, landscaping, fencing &amp; utilities for the construction of a concert stage with band suite, (band rooms, restrooms, showers, hospitality suite, managers office, electrical &amp; storage room) lawn &amp; ADA seating, vendor, sponsor &amp; VIP pads, sound mixing station, paths, a service yard &amp; loading dock</t>
  </si>
  <si>
    <t>27-17-401-007-0000-000-159150</t>
  </si>
  <si>
    <t>15609 PARK STATION BOULEVARD Park</t>
  </si>
  <si>
    <t>TOTAL COMMERCIAL NEW CONSTRUCTION</t>
  </si>
  <si>
    <t>BP-23-01234</t>
  </si>
  <si>
    <t>Commercial Alteration/Remodel - Existing Tenant</t>
  </si>
  <si>
    <t>Orland Park Bank and Trust</t>
  </si>
  <si>
    <t>interior renovation of the existing 2nd floor including</t>
  </si>
  <si>
    <t>27-16-201-013-0000-000-2209</t>
  </si>
  <si>
    <t>15330 LAGRANGE ROAD</t>
  </si>
  <si>
    <t>BP-23-01750</t>
  </si>
  <si>
    <t>Northwestern Medicine Radiation Oncology Center - Building A - Ground Floor</t>
  </si>
  <si>
    <t>Remodel offices and work space and associated work as shown on permit drawings at Northwestern Medicine Radiation Oncology Center</t>
  </si>
  <si>
    <t>27-16-103-005-0000-052-155840</t>
  </si>
  <si>
    <t>15300 WEST AVENUE #A Radiation Oncology</t>
  </si>
  <si>
    <t>BP-23-02020</t>
  </si>
  <si>
    <t>Paragon Physiotherapy &amp; Wellness</t>
  </si>
  <si>
    <t>build a half wall with electric</t>
  </si>
  <si>
    <t>27-07-100-010-0000-069-64880</t>
  </si>
  <si>
    <t>11935 143RD STREET</t>
  </si>
  <si>
    <t>BP-23-02451</t>
  </si>
  <si>
    <t>Barbee Tax Consulting - Water Damage Repairs</t>
  </si>
  <si>
    <t>interior restoration after water damage, replace insulation, replace drywall, paint walls and ceiling, install doors, casing and baseboards, install drop ceiling, reinstall all ceiling lights</t>
  </si>
  <si>
    <t>27-20-205-009-1010-003-84010</t>
  </si>
  <si>
    <t>10705 159TH STREET</t>
  </si>
  <si>
    <t>BP-22-02086</t>
  </si>
  <si>
    <t>University of Chicago Medical Center
Center for Advanced Care - 2nd Floor, Phase II</t>
  </si>
  <si>
    <t>This project is a renovation of the 2nd floor for UCM's Advanced Care Services. The work includes demolition, new walls, mechanical, electrical, plumbing, fire protection and finishes for exam rooms,imaging and support areas.</t>
  </si>
  <si>
    <t>27-04-417-016-0000--147600</t>
  </si>
  <si>
    <t>14290 LAGRANGE ROAD</t>
  </si>
  <si>
    <t>BP-23-02183</t>
  </si>
  <si>
    <t>Commercial Alteration/Remodel - New Tenant</t>
  </si>
  <si>
    <t>APS Innovations, LLC Dba Hopemark Health</t>
  </si>
  <si>
    <t>Combining suites 201 and 202. Building 5 - 8x8 therapy offices. No plumbing. Existing HVAC Vents to be moved over. Existing Light fixtures to be centered. Fire Sprinkler adjustment and fire alarm strobe installation to meet the Orland Fire Code.</t>
  </si>
  <si>
    <t>27-10-100-109-0000-212-113610</t>
  </si>
  <si>
    <t>14489 JOHN HUMPHREY DRIVE 2N</t>
  </si>
  <si>
    <t>BP-23-02012</t>
  </si>
  <si>
    <t>Action Behavior Center of Orland Park</t>
  </si>
  <si>
    <t>interior build out for new tenant</t>
  </si>
  <si>
    <t>27-15-302-031-0000-000-84680</t>
  </si>
  <si>
    <t>9570 159TH STREET</t>
  </si>
  <si>
    <t>BP-23-01763</t>
  </si>
  <si>
    <t>JD Sports</t>
  </si>
  <si>
    <t>interior remodel</t>
  </si>
  <si>
    <t>27-10-301-007-0000-058-11616</t>
  </si>
  <si>
    <t>541 ORLAND SQUARE DRIVE E-10</t>
  </si>
  <si>
    <t>BP-23-00677</t>
  </si>
  <si>
    <t>Commercial Alteration/Remodel W/Food - Existing</t>
  </si>
  <si>
    <t>Dunkin Donuts / Baskin Robbins</t>
  </si>
  <si>
    <t>Interior refacing of existing finishes on walls, ceilings, flooring, some new equipment to replace some of the out of date equipment</t>
  </si>
  <si>
    <t>27-10-100-059-0000-000-13905</t>
  </si>
  <si>
    <t>14461 LAGRANGE ROAD</t>
  </si>
  <si>
    <t>BP-23-01044</t>
  </si>
  <si>
    <t>Costco - Remodel of Existing Locker/break Room and a Mezzanine Locker Room/conference Room Addition</t>
  </si>
  <si>
    <t>Remodel of existing break room in an existing one-story mercantile occupancy building with fully automatic fire-protection sprinkler/alarm system- includes remodel of existing ground floor locker/break room and a mezzanine locker room/conference room addition.</t>
  </si>
  <si>
    <t>27-21-200-007-0000-000-115230</t>
  </si>
  <si>
    <t>9915 159TH STREET</t>
  </si>
  <si>
    <t>TOTAL COMMERCIAL REMODELS</t>
  </si>
  <si>
    <t>BP-23-01589-01</t>
  </si>
  <si>
    <t>Commercial Electrical Permit</t>
  </si>
  <si>
    <t>Spirit Halloween</t>
  </si>
  <si>
    <t>add 8 double duplex receptacles for registers and displays</t>
  </si>
  <si>
    <t>27-15-100-051-0000-172-102220</t>
  </si>
  <si>
    <t>290 ORLAND PARK PLACE</t>
  </si>
  <si>
    <t>BP-23-01485-01</t>
  </si>
  <si>
    <t>Unvreal VR Lounge LLC - Electric for Machines</t>
  </si>
  <si>
    <t>electrical wiring for virtual reality machines and upgrading/repairing exit and EM lighting to LED with appropriate coverage.</t>
  </si>
  <si>
    <t>27-15-304-003-0000-000-157990</t>
  </si>
  <si>
    <t>15561 94TH AVENUE</t>
  </si>
  <si>
    <t>BP-23-01982</t>
  </si>
  <si>
    <t>Commercial Exterior Building Work/Facade</t>
  </si>
  <si>
    <t>Steinhafels Furniture - Exterior Facade</t>
  </si>
  <si>
    <t>remodel of exterior facade</t>
  </si>
  <si>
    <t>27-15-100-044-0000-999-172440</t>
  </si>
  <si>
    <t>203 ORLAND PARK PLACE</t>
  </si>
  <si>
    <t>BP-23-02225</t>
  </si>
  <si>
    <t>Napleton Properties 9031 151st Street</t>
  </si>
  <si>
    <t>Replace siding on building for atrium.</t>
  </si>
  <si>
    <t>27-15-200-007-0000-6174</t>
  </si>
  <si>
    <t>9031 151ST STREET</t>
  </si>
  <si>
    <t>BP-23-02557</t>
  </si>
  <si>
    <t>Pazdziora</t>
  </si>
  <si>
    <t>Replace 11 windows/doors: 1A 1 window, 1B 2 windows, 2A 2 windows, 2B 2 windows, 3A 2 windows, 3B 2 windows. All in rear of the building.</t>
  </si>
  <si>
    <t>27-16-209-052-1001-086-2164</t>
  </si>
  <si>
    <t>15300 TREETOP DRIVE #1A</t>
  </si>
  <si>
    <t>BP-23-02286</t>
  </si>
  <si>
    <t>Commercial Flat Roof</t>
  </si>
  <si>
    <t>Kin Properties/Giordano's</t>
  </si>
  <si>
    <t>Replace the flat roof.</t>
  </si>
  <si>
    <t>27-10-100-018-0000-000-13887</t>
  </si>
  <si>
    <t>14325 LAGRANGE ROAD</t>
  </si>
  <si>
    <t>BP-23-02263</t>
  </si>
  <si>
    <t>Commercial Flatwork</t>
  </si>
  <si>
    <t>Eagle Ridge HOA</t>
  </si>
  <si>
    <t>Replace asphalt of shared drivways.</t>
  </si>
  <si>
    <t>27-32-400-027-1045-025-8478</t>
  </si>
  <si>
    <t>18223 MONTANA COURT</t>
  </si>
  <si>
    <t>27-32-400-027-1044-025-8477</t>
  </si>
  <si>
    <t xml:space="preserve">18227 MONTANA COURT </t>
  </si>
  <si>
    <t>27-32-400-027-1043-025-8476</t>
  </si>
  <si>
    <t>18231 MONTANA COURT</t>
  </si>
  <si>
    <t>27-32-400-027-1042-025-8475</t>
  </si>
  <si>
    <t xml:space="preserve">18235 MONTANA COURT </t>
  </si>
  <si>
    <t>27-32-400-027-1041-025-8474</t>
  </si>
  <si>
    <t>18248 MONTANA COURT</t>
  </si>
  <si>
    <t>27-32-400-027-1040-025-8473</t>
  </si>
  <si>
    <t>18246 MONTANA COURT</t>
  </si>
  <si>
    <t>27-32-400-027-1039-025-8472</t>
  </si>
  <si>
    <t xml:space="preserve">18242 MONTANA COURT </t>
  </si>
  <si>
    <t>27-32-400-027-1038-025-8471</t>
  </si>
  <si>
    <t>18240 MONTANA COURT</t>
  </si>
  <si>
    <t>27-32-400-027-1037-025-8470</t>
  </si>
  <si>
    <t>18236 MONTANA COURT</t>
  </si>
  <si>
    <t>27-32-400-027-1036-025-8469</t>
  </si>
  <si>
    <t>18232 MONTANA COURT</t>
  </si>
  <si>
    <t>27-32-400-027-1035-025-8468</t>
  </si>
  <si>
    <t xml:space="preserve">18228 MONTANA COURT </t>
  </si>
  <si>
    <t>27-32-400-027-1034-025-8467</t>
  </si>
  <si>
    <t xml:space="preserve">18224 MONTANA COURT </t>
  </si>
  <si>
    <t>27-32-400-027-0000-025-17830</t>
  </si>
  <si>
    <t>18225 MICHIGAN COURT SPKLR</t>
  </si>
  <si>
    <t>27-32-400-027-1032-025-8465</t>
  </si>
  <si>
    <t>18229 MICHIGAN COURT</t>
  </si>
  <si>
    <t>27-32-400-027-1031-025-8464</t>
  </si>
  <si>
    <t>18233 MICHIGAN COURT</t>
  </si>
  <si>
    <t>27-32-400-027-1030-025-8463</t>
  </si>
  <si>
    <t>18241 MICHIGAN COURT</t>
  </si>
  <si>
    <t>27-32-400-027-1029-025-8462</t>
  </si>
  <si>
    <t>18245 MICHIGAN COURT</t>
  </si>
  <si>
    <t>27-32-400-027-1028-025-8461</t>
  </si>
  <si>
    <t>18247 MICHIGAN COURT</t>
  </si>
  <si>
    <t>27-32-400-027-1027-025-8460</t>
  </si>
  <si>
    <t xml:space="preserve">18248 MICHIGAN COURT </t>
  </si>
  <si>
    <t>27-32-400-027-1026-025-14540</t>
  </si>
  <si>
    <t>18244 MICHIGAN COURT</t>
  </si>
  <si>
    <t>27-32-400-027-1025-025-8459</t>
  </si>
  <si>
    <t xml:space="preserve">18240 MICHIGAN COURT </t>
  </si>
  <si>
    <t>BP-23-02335</t>
  </si>
  <si>
    <t>Bednarz Residence</t>
  </si>
  <si>
    <t>Overlay asphalt, same size.</t>
  </si>
  <si>
    <t>27-09-214-038-0000-052-5365</t>
  </si>
  <si>
    <t>14413 RAVINIA AVENUE</t>
  </si>
  <si>
    <t>BP-23-02254</t>
  </si>
  <si>
    <t>Heritage Townhome</t>
  </si>
  <si>
    <t>Replace 2 front porches, same dimensions.</t>
  </si>
  <si>
    <t>27-03-301-028-1001-035-10147</t>
  </si>
  <si>
    <t>9311 142ND STREET</t>
  </si>
  <si>
    <t>BP-23-01970</t>
  </si>
  <si>
    <t>Pathway Property Managment</t>
  </si>
  <si>
    <t>Replace concrete service walks and stoops, same size.</t>
  </si>
  <si>
    <t>27-14-401-029-0000-138630</t>
  </si>
  <si>
    <t>15700 OLD ORCHARD COURT</t>
  </si>
  <si>
    <t>27-14-401-034-0000-030-12653</t>
  </si>
  <si>
    <t>15701 OLD ORCHARD COURT METER</t>
  </si>
  <si>
    <t>27-14-401-034-1015-030-12659</t>
  </si>
  <si>
    <t>15703 OLD ORCHARD COURT 1N</t>
  </si>
  <si>
    <t>27-14-401-034-1017-030-12665</t>
  </si>
  <si>
    <t>15705 OLD ORCHARD COURT 1N</t>
  </si>
  <si>
    <t>BP-23-02338</t>
  </si>
  <si>
    <t>Olive Garden</t>
  </si>
  <si>
    <t>Replace concrete pad in front of dumpster enclosure.</t>
  </si>
  <si>
    <t>27-15-100-057-0000--102740</t>
  </si>
  <si>
    <t>15215 LAGRANGE ROAD</t>
  </si>
  <si>
    <t>BP-23-02551</t>
  </si>
  <si>
    <t>Commercial Foundation Repairs</t>
  </si>
  <si>
    <t>American Sale</t>
  </si>
  <si>
    <t>Raise and stabilize foundation wall.</t>
  </si>
  <si>
    <t>27-21-403-009-0000-47840</t>
  </si>
  <si>
    <t>16660 LAGRANGE ROAD</t>
  </si>
  <si>
    <t>BP-23-02498</t>
  </si>
  <si>
    <t>Commercial Lawn Sprinkler</t>
  </si>
  <si>
    <t>McNaughton Development</t>
  </si>
  <si>
    <t>Install lawn sprinkler system for 3 buildings, 100 heads.</t>
  </si>
  <si>
    <t>27-30-201-021-0000-000-156430</t>
  </si>
  <si>
    <t>17068 FOXTAIL DR Unit 51</t>
  </si>
  <si>
    <t>27-30-201-021-0000-999-172020</t>
  </si>
  <si>
    <t>17066 FOXTAIL DR Unit 50</t>
  </si>
  <si>
    <t>27-30-201-021-0000-999-172010</t>
  </si>
  <si>
    <t>17064 FOXTAIL DR Unit 49</t>
  </si>
  <si>
    <t>27-30-201-021-0000-000-156420</t>
  </si>
  <si>
    <t>17062 FOXTAIL DR Unit 48</t>
  </si>
  <si>
    <t>27-30-201-021-0000-000-156410</t>
  </si>
  <si>
    <t>17052 FOXTAIL DR Unit 47</t>
  </si>
  <si>
    <t>27-30-201-021-0000-999-172000</t>
  </si>
  <si>
    <t>17050 FOXTAIL DR Unit 46</t>
  </si>
  <si>
    <t>27-30-201-021-0000-999-171990</t>
  </si>
  <si>
    <t>17048 FOXTAIL DR Unit 45</t>
  </si>
  <si>
    <t>27-30-201-021-0000-999-171980</t>
  </si>
  <si>
    <t>17046 FOXTAIL DR Unit 44</t>
  </si>
  <si>
    <t>27-30-201-021-0000-000-156400</t>
  </si>
  <si>
    <t>17044 FOXTAIL DR Unit 43</t>
  </si>
  <si>
    <t>27-30-201-021-0000-000-156390</t>
  </si>
  <si>
    <t>17034 FOXTAIL DR Unit 42</t>
  </si>
  <si>
    <t>27-30-201-021-0000-999-171970</t>
  </si>
  <si>
    <t>17032 FOXTAIL DR Unit 41</t>
  </si>
  <si>
    <t>27-30-201-021-0000-999-171960</t>
  </si>
  <si>
    <t>17030 FOXTAIL DR Unit 40</t>
  </si>
  <si>
    <t>27-30-201-021-0000-000-156380</t>
  </si>
  <si>
    <t>17028 FOXTAIL DR Unit 39</t>
  </si>
  <si>
    <t>BP-23-02421</t>
  </si>
  <si>
    <t>Commercial Low Voltage</t>
  </si>
  <si>
    <t>Darvin Furniture</t>
  </si>
  <si>
    <t>installation of low voltage card access control system</t>
  </si>
  <si>
    <t>27-16-201-024-0000-000-2211</t>
  </si>
  <si>
    <t>15400 LAGRANGE ROAD</t>
  </si>
  <si>
    <t>BP-23-02329</t>
  </si>
  <si>
    <t>Tropical Smoothie Cafe</t>
  </si>
  <si>
    <t>install up to 20 data cables to connect registers, credit card readers, monitors inside the cafe</t>
  </si>
  <si>
    <t>27-09-401-035-0000-000-14246</t>
  </si>
  <si>
    <t>14904 LAGRANGE ROAD</t>
  </si>
  <si>
    <t>BP-23-02375</t>
  </si>
  <si>
    <t>Commercial Mechanical Replacement</t>
  </si>
  <si>
    <t>BMO Harris</t>
  </si>
  <si>
    <t>WORK WITHOUT PERMIT-
DISCONNECT AND HAUL AWAY 2 EXISTING ROOFTOP UNITS. INSTALL TWO NEW ROOF TOP UNITS AND INSTALL TWO NEW ECONOMIZERS</t>
  </si>
  <si>
    <t>27-14-313-026-0000-000-12270</t>
  </si>
  <si>
    <t>8400 159TH STREET</t>
  </si>
  <si>
    <t>BP-23-02487</t>
  </si>
  <si>
    <t>Lexus of Orland</t>
  </si>
  <si>
    <t>Replace 3 RTUs.</t>
  </si>
  <si>
    <t>27-14-401-024-0000-000-88300</t>
  </si>
  <si>
    <t>8300 159TH STREET</t>
  </si>
  <si>
    <t>BP-23-02499</t>
  </si>
  <si>
    <t>Tekky Toys</t>
  </si>
  <si>
    <t>Replace 1 RTU</t>
  </si>
  <si>
    <t>09-06-226-012-1004--121770</t>
  </si>
  <si>
    <t>11415 183RD PLACE D&amp;E</t>
  </si>
  <si>
    <t>BP-23-02513</t>
  </si>
  <si>
    <t>Commercial Miscellaneous</t>
  </si>
  <si>
    <t>Village of Orland Park CPAC Vertical Turbine Replacement &amp; Structure Improvements</t>
  </si>
  <si>
    <t>New pumps and electric upgrades for CPAC.</t>
  </si>
  <si>
    <t>27-16-300-002-0000-999-82700</t>
  </si>
  <si>
    <t>15600 WEST AVENUE SKATE</t>
  </si>
  <si>
    <t>BP-22-01489</t>
  </si>
  <si>
    <t>Commercial Parking Lot</t>
  </si>
  <si>
    <t>Danielle Schroeder</t>
  </si>
  <si>
    <t>Remove and Replace Parking Lot and Re-stripe to Existing Layout</t>
  </si>
  <si>
    <t>27-20-204-002-0000-003-57520</t>
  </si>
  <si>
    <t>10719 160TH STREET</t>
  </si>
  <si>
    <t>BP-23-02256</t>
  </si>
  <si>
    <t>Camber and True Collective LLC Parking Lot</t>
  </si>
  <si>
    <t>Replace approximately 6226 square feet of asphalt.</t>
  </si>
  <si>
    <t>27-15-301-019-0000-057-72390</t>
  </si>
  <si>
    <t>15625 94TH AVENUE</t>
  </si>
  <si>
    <t>27-15-301-019-0000-057-72380</t>
  </si>
  <si>
    <t>15617 94TH AVENUE</t>
  </si>
  <si>
    <t>27-15-301-019-0000-057-121820</t>
  </si>
  <si>
    <t>15611 94TH AVENUE</t>
  </si>
  <si>
    <t>27-15-301-019-0000-057-72370</t>
  </si>
  <si>
    <t xml:space="preserve">15609 94TH AVENUE </t>
  </si>
  <si>
    <t>27-15-301-019-0000-057-113920</t>
  </si>
  <si>
    <t>15605 94TH AVENUE</t>
  </si>
  <si>
    <t>27-15-301-019-0000-057-3917</t>
  </si>
  <si>
    <t>15601 94TH AVENUE</t>
  </si>
  <si>
    <t>BP-23-02461</t>
  </si>
  <si>
    <t>Circle K Gas Station</t>
  </si>
  <si>
    <t>Resurface parking lot and re-stripe.</t>
  </si>
  <si>
    <t>27-08-100-056-0000-123160</t>
  </si>
  <si>
    <t>14301 WOLF ROAD</t>
  </si>
  <si>
    <t>BP-23-01485-02</t>
  </si>
  <si>
    <t>Commercial Plumbing</t>
  </si>
  <si>
    <t>Unvreal VR Lounge LLC</t>
  </si>
  <si>
    <t>Install 4 tempering valves / thermostatic mixing valves</t>
  </si>
  <si>
    <t>BP-23-01944-01</t>
  </si>
  <si>
    <t>TANDTB Investments Dba Medusa's Metaphysical &amp; Nature Store</t>
  </si>
  <si>
    <t>Install new mixing valve under lavatory sink.</t>
  </si>
  <si>
    <t>27-30-400-019-0000-000-77070</t>
  </si>
  <si>
    <t>11306 SOUTHWEST HIGHWAY</t>
  </si>
  <si>
    <t>BP-23-02516</t>
  </si>
  <si>
    <t>Panda Express</t>
  </si>
  <si>
    <t>Add 1/2" soda equipment backflow device</t>
  </si>
  <si>
    <t>27-10-300-032-1001-058-13774</t>
  </si>
  <si>
    <t>31 ORLAND SQUARE DRIVE A</t>
  </si>
  <si>
    <t>BP-23-02537</t>
  </si>
  <si>
    <t>Commercial Roof</t>
  </si>
  <si>
    <t>Saratoga Lakes Condo Association</t>
  </si>
  <si>
    <t>Repair roof.</t>
  </si>
  <si>
    <t>27-21-405-019-0000-132-58220</t>
  </si>
  <si>
    <t>9750 KOCH COURT METER</t>
  </si>
  <si>
    <t>BP-23-02356</t>
  </si>
  <si>
    <t>Village Square of Orland II Building 51</t>
  </si>
  <si>
    <t>Tear off and replace the roof.</t>
  </si>
  <si>
    <t>27-15-301-028-1023-057-3814</t>
  </si>
  <si>
    <t>15623 ERIN LANE</t>
  </si>
  <si>
    <t>27-15-301-028-1024-057-3815</t>
  </si>
  <si>
    <t xml:space="preserve">15625 ERIN LANE </t>
  </si>
  <si>
    <t>27-15-301-028-1022-057-3816</t>
  </si>
  <si>
    <t>15627 ERIN LANE</t>
  </si>
  <si>
    <t>27-15-301-028-1021-057-3818</t>
  </si>
  <si>
    <t xml:space="preserve">15629 ERIN LANE </t>
  </si>
  <si>
    <t>BP-23-02406</t>
  </si>
  <si>
    <t>Vavaroutsos</t>
  </si>
  <si>
    <t>Tear off and replace the roof (mansard)</t>
  </si>
  <si>
    <t>27-09-213-033-0000-052-5414</t>
  </si>
  <si>
    <t>9751 RAVINIA LANE</t>
  </si>
  <si>
    <t>BP-23-02363</t>
  </si>
  <si>
    <t>Preserve at Marley Creek</t>
  </si>
  <si>
    <t>Tear off and replace the roof of the northern garage.</t>
  </si>
  <si>
    <t>27-31-404-022-0000-156-78930</t>
  </si>
  <si>
    <t>17910 SETTLERS POND WAY  METER</t>
  </si>
  <si>
    <t>BP-23-02364</t>
  </si>
  <si>
    <t>Tear off and replace the roof of the eastern garage.</t>
  </si>
  <si>
    <t>BP-23-02355</t>
  </si>
  <si>
    <t>Village Square of Orland II Building 40</t>
  </si>
  <si>
    <t>27-15-301-028-1029-057-3706</t>
  </si>
  <si>
    <t>9208 WHITEHALL LANE</t>
  </si>
  <si>
    <t>27-15-301-028-1030-057-3707</t>
  </si>
  <si>
    <t>9210 WHITEHALL LANE</t>
  </si>
  <si>
    <t>27-15-301-028-1032-057-3709</t>
  </si>
  <si>
    <t>9212 WHITEHALL LANE</t>
  </si>
  <si>
    <t>27-15-301-028-1031-057-3710</t>
  </si>
  <si>
    <t>9214 WHITEHALL LANE</t>
  </si>
  <si>
    <t>BP-23-02354</t>
  </si>
  <si>
    <t>Village Square of Orland II Building 37</t>
  </si>
  <si>
    <t>27-15-301-028-1076-057-3694</t>
  </si>
  <si>
    <t>15545 WHITEHALL LANE</t>
  </si>
  <si>
    <t>27-15-301-028-1075-057-3695</t>
  </si>
  <si>
    <t>15547 WHITEHALL LANE</t>
  </si>
  <si>
    <t>27-15-301-028-1074-057-3728</t>
  </si>
  <si>
    <t>9310 WHITEHALL LANE</t>
  </si>
  <si>
    <t>27-15-301-028-1073-057-3729</t>
  </si>
  <si>
    <t>9312 WHITEHALL LANE</t>
  </si>
  <si>
    <t>BP-23-02365</t>
  </si>
  <si>
    <t>Tear off and replace the garage roof.</t>
  </si>
  <si>
    <t>27-31-404-022-0000-156-85330</t>
  </si>
  <si>
    <t>17920 SETTLERS POND WAY METER</t>
  </si>
  <si>
    <t>BP-23-02369</t>
  </si>
  <si>
    <t>Tear off and replace the roof of the norther garage.</t>
  </si>
  <si>
    <t>27-31-404-022-1012-156-86100</t>
  </si>
  <si>
    <t>17950 SETTLERS POND WAY METER</t>
  </si>
  <si>
    <t>BP-23-02370</t>
  </si>
  <si>
    <t>Tear off and replace the roof of the southern garage.</t>
  </si>
  <si>
    <t>BP-23-02434</t>
  </si>
  <si>
    <t>Colonial Chapel Funeral Home &amp; Crematory</t>
  </si>
  <si>
    <t>Tear off and replace the roof of the rear east garage structure.</t>
  </si>
  <si>
    <t>27-13-201-037-0000-013-12254</t>
  </si>
  <si>
    <t>15525 73RD AVENUE</t>
  </si>
  <si>
    <t>BP-23-02362</t>
  </si>
  <si>
    <t>27-31-404-022-0000-156-91020</t>
  </si>
  <si>
    <t>11515 SETTLERS POND WAY</t>
  </si>
  <si>
    <t>BP-23-02361</t>
  </si>
  <si>
    <t>27-31-404-022-0000-156-92690</t>
  </si>
  <si>
    <t>11525 SETTLERS POND WAY</t>
  </si>
  <si>
    <t>BP-23-02367</t>
  </si>
  <si>
    <t>Tear off and replace the roof of the garage.</t>
  </si>
  <si>
    <t>27-31-404-022-1001-156-95620</t>
  </si>
  <si>
    <t>11535 SETTLERS POND WAY</t>
  </si>
  <si>
    <t>BP-23-02359</t>
  </si>
  <si>
    <t>Replace the garage roof, northern garage.</t>
  </si>
  <si>
    <t>27-31-404-021-0000-156-94400</t>
  </si>
  <si>
    <t>11555 SETTLERS POND WAY</t>
  </si>
  <si>
    <t>BP-23-02360</t>
  </si>
  <si>
    <t>BP-23-02368</t>
  </si>
  <si>
    <t>27-31-404-014-1001-156-86100</t>
  </si>
  <si>
    <t>17940 SETTLERS POND WAY METER</t>
  </si>
  <si>
    <t>BP-23-02475</t>
  </si>
  <si>
    <t>Event/Tent/Canopy</t>
  </si>
  <si>
    <t>Orland Park Brewfest - Indoor Event</t>
  </si>
  <si>
    <t>Indoor event at Public Works building - activities include beer, dinner, music and games</t>
  </si>
  <si>
    <t>27-16-401-010-0000-999-29250</t>
  </si>
  <si>
    <t>15655 RAVINIA AVENUE</t>
  </si>
  <si>
    <t>BP-23-02414</t>
  </si>
  <si>
    <t>St. Francis of Assisi -Paddy B's 26.2 Yard Marathon - Outdoor Event</t>
  </si>
  <si>
    <t>Special Event</t>
  </si>
  <si>
    <t>27-07-100-010-0000-069-65010</t>
  </si>
  <si>
    <t>11969 143RD STREET</t>
  </si>
  <si>
    <t>BP-23-02460</t>
  </si>
  <si>
    <t>All Seasons Pools &amp; Spa Outdoor Tent Sale</t>
  </si>
  <si>
    <t>tent sales event dates 9-20-23 - 9-23-23</t>
  </si>
  <si>
    <t>27-03-202-001-0000-123150</t>
  </si>
  <si>
    <t>9135 135TH STREET</t>
  </si>
  <si>
    <t>BP-23-02168</t>
  </si>
  <si>
    <t>Orland Crossing - Spirit of America</t>
  </si>
  <si>
    <t>Car show event on September 9, 2023 from 2pm-10pm</t>
  </si>
  <si>
    <t>27-03-300-016-1011-211-129630</t>
  </si>
  <si>
    <t>14225 95TH AVENUE #420</t>
  </si>
  <si>
    <t>BP-23-02288</t>
  </si>
  <si>
    <t>Fire Alarm</t>
  </si>
  <si>
    <t>Charleton Place</t>
  </si>
  <si>
    <t>Fire alarm panel &amp; annunciator upgrade only</t>
  </si>
  <si>
    <t>27-21-405-019-0000-132-58410</t>
  </si>
  <si>
    <t>9730 KOCH COURT</t>
  </si>
  <si>
    <t>BP-23-00326-02</t>
  </si>
  <si>
    <t>Skechers USA Retail LLC Dba Skechers USA</t>
  </si>
  <si>
    <t>Installation of fire alarm</t>
  </si>
  <si>
    <t>27-16-206-008-0000-000-2196</t>
  </si>
  <si>
    <t>15150 LAGRANGE ROAD</t>
  </si>
  <si>
    <t>BP-23-02188</t>
  </si>
  <si>
    <t>Peoples Bank</t>
  </si>
  <si>
    <t>Upgrading fire alarm system</t>
  </si>
  <si>
    <t>27-14-402-004-0000-000-12268</t>
  </si>
  <si>
    <t>8000 159TH STREET</t>
  </si>
  <si>
    <t>BP-23-02012-02</t>
  </si>
  <si>
    <t>BP-23-02012-01</t>
  </si>
  <si>
    <t>Fire Sprinkler Permit</t>
  </si>
  <si>
    <t>Installation of fire sprinkler</t>
  </si>
  <si>
    <t>BP-22-00998-02</t>
  </si>
  <si>
    <t>OPPC Wellness Center</t>
  </si>
  <si>
    <t>27-20-401-009-0000-001-9176</t>
  </si>
  <si>
    <t>10481 164TH PLACE</t>
  </si>
  <si>
    <t>BP-23-01866-01</t>
  </si>
  <si>
    <t>Installation of fire spinkler</t>
  </si>
  <si>
    <t>BP-23-01054-01</t>
  </si>
  <si>
    <t>American Red Cross</t>
  </si>
  <si>
    <t>Installation of Sprinkler</t>
  </si>
  <si>
    <t>27-16-206-006-0000-000-11626</t>
  </si>
  <si>
    <t>15142 LAGRANGE ROAD</t>
  </si>
  <si>
    <t>BP-23-00326-01</t>
  </si>
  <si>
    <t>SKECHERS</t>
  </si>
  <si>
    <t>Installation of sprinkler</t>
  </si>
  <si>
    <t>BP-23-00256-02</t>
  </si>
  <si>
    <t>Premier Suburban Medical Group / Silver Cross</t>
  </si>
  <si>
    <t>27-27-100-015-0000-999-171850</t>
  </si>
  <si>
    <t>17047 LAGRANGE ROAD</t>
  </si>
  <si>
    <t>BP-22-02872-02</t>
  </si>
  <si>
    <t>Napa Auto Parts</t>
  </si>
  <si>
    <t>Installation of sprinkler in mezzanine area/rest of tenant space</t>
  </si>
  <si>
    <t>27-22-100-013-0000-999-172210</t>
  </si>
  <si>
    <t>15909 LAGRANGE ROAD</t>
  </si>
  <si>
    <t>BP-23-02183-02</t>
  </si>
  <si>
    <t>Installation/relocation of sprinkler</t>
  </si>
  <si>
    <t>BP-23-02179</t>
  </si>
  <si>
    <t>Signs</t>
  </si>
  <si>
    <t>Luxury Appliances For Less - Signs</t>
  </si>
  <si>
    <t>Sign 1 - South facing wall sign</t>
  </si>
  <si>
    <t>27-13-402-018-0000-000-20920</t>
  </si>
  <si>
    <t>7240 159TH STREET</t>
  </si>
  <si>
    <t>BP-23-02269</t>
  </si>
  <si>
    <t>Community Honda-Construction Signs</t>
  </si>
  <si>
    <t>Sign 1-South facing ground sign/banner</t>
  </si>
  <si>
    <t>27-14-401-035-0000-000-85270</t>
  </si>
  <si>
    <t>8340 159TH STREET</t>
  </si>
  <si>
    <t>BP-23-02269-01</t>
  </si>
  <si>
    <t>Community Honda Construction Signs</t>
  </si>
  <si>
    <t>Sign 2 Portable A-frame ground sign</t>
  </si>
  <si>
    <t>BP-23-02269-02</t>
  </si>
  <si>
    <t>Sign 3-portable A-frame ground sign</t>
  </si>
  <si>
    <t>BP-23-02293</t>
  </si>
  <si>
    <t>Miniso Signs</t>
  </si>
  <si>
    <t>South facing wall sign</t>
  </si>
  <si>
    <t>27-10-301-007-0000-058-11550</t>
  </si>
  <si>
    <t>232 ORLAND SQUARE DRIVE B-09</t>
  </si>
  <si>
    <t>BP-23-02290</t>
  </si>
  <si>
    <t>Ananay Sign</t>
  </si>
  <si>
    <t>Storefront wall sign</t>
  </si>
  <si>
    <t>27-10-301-007-0000-058-13749</t>
  </si>
  <si>
    <t>300 ORLAND SQUARE DRIVE C-01</t>
  </si>
  <si>
    <t>BP-23-02208-01</t>
  </si>
  <si>
    <t>JD SPORTS-Sign</t>
  </si>
  <si>
    <t>Sign 2-Side of store wall sign</t>
  </si>
  <si>
    <t>BP-22-02329</t>
  </si>
  <si>
    <t>Northwestern Medicine</t>
  </si>
  <si>
    <t>Re-branding of Palos Hospital to Northwestern Medicine</t>
  </si>
  <si>
    <t>27-16-103-005-0000-052-083965</t>
  </si>
  <si>
    <t>15300 WEST AVENUE</t>
  </si>
  <si>
    <t>BP-22-02329-01</t>
  </si>
  <si>
    <t>re-branding Palos</t>
  </si>
  <si>
    <t>BP-22-02329-02</t>
  </si>
  <si>
    <t>Northwestern</t>
  </si>
  <si>
    <t>re-branding</t>
  </si>
  <si>
    <t>BP-22-02329-03</t>
  </si>
  <si>
    <t>northwestern re-branding</t>
  </si>
  <si>
    <t>BP-22-02329-04</t>
  </si>
  <si>
    <t>BP-22-02329-05</t>
  </si>
  <si>
    <t>Nothwestern</t>
  </si>
  <si>
    <t>BP-22-02329-06</t>
  </si>
  <si>
    <t>BP-22-02329-11</t>
  </si>
  <si>
    <t>BP-22-02329-24</t>
  </si>
  <si>
    <t>BP-22-02329-26</t>
  </si>
  <si>
    <t>BP-22-02329-12</t>
  </si>
  <si>
    <t>Radiation Oncology Rehab Services Exit West</t>
  </si>
  <si>
    <t>BP-22-02329-13</t>
  </si>
  <si>
    <t>BP-22-02329-14</t>
  </si>
  <si>
    <t>Main Entrance Medical Offices Immediate Care</t>
  </si>
  <si>
    <t>BP-22-02329-15</t>
  </si>
  <si>
    <t>BP-22-02329-16</t>
  </si>
  <si>
    <t>BP-22-02329-17</t>
  </si>
  <si>
    <t>BP-22-02329-19</t>
  </si>
  <si>
    <t>BP-22-02329-20</t>
  </si>
  <si>
    <t>BP-22-02329-21</t>
  </si>
  <si>
    <t>BP-22-02329-22</t>
  </si>
  <si>
    <t>BP-23-02114</t>
  </si>
  <si>
    <t>UnVReal VR Lounge - Sign</t>
  </si>
  <si>
    <t>West facing wall sign</t>
  </si>
  <si>
    <t>BP-23-02387</t>
  </si>
  <si>
    <t>Orland Park Jewelry-Signs</t>
  </si>
  <si>
    <t>Sign 1-west facing wall sign</t>
  </si>
  <si>
    <t>27-10-300-032-1002-058-129640</t>
  </si>
  <si>
    <t>31 ORLAND SQUARE DRIVE B</t>
  </si>
  <si>
    <t>BP-23-02387-01</t>
  </si>
  <si>
    <t>Sign 2-east facing wall sign</t>
  </si>
  <si>
    <t>BP-23-02440</t>
  </si>
  <si>
    <t>Signs - Temporary</t>
  </si>
  <si>
    <t>Hickory Farms-Temp/Seasonal Signs</t>
  </si>
  <si>
    <t>Two (2) temp, seasonal wall/banner signs</t>
  </si>
  <si>
    <t>27-16-403-008-0000-000-9226</t>
  </si>
  <si>
    <t>15834 LAGRANGE ROAD</t>
  </si>
  <si>
    <t>BP-23-02615</t>
  </si>
  <si>
    <t>St. Michael Parish - ProLife Temp Signs</t>
  </si>
  <si>
    <t>Two (2) Temp Ground Signs</t>
  </si>
  <si>
    <t>27-09-107-007-0000-052-11728</t>
  </si>
  <si>
    <t>14327 HIGHLAND AVENUE</t>
  </si>
  <si>
    <t>BP-23-01703</t>
  </si>
  <si>
    <t>Wireless Facility/Tele Tower</t>
  </si>
  <si>
    <t>T-Mobile CH15405A</t>
  </si>
  <si>
    <t>Relocation of equipment off temp tower to water tank</t>
  </si>
  <si>
    <t>27-15-401-007-0000-000-131800</t>
  </si>
  <si>
    <t>8799 159TH STREET</t>
  </si>
  <si>
    <t>TOTAL COMMERCIAL MISC.</t>
  </si>
  <si>
    <t>BP-23-02303</t>
  </si>
  <si>
    <t>Demolition-Interior Only</t>
  </si>
  <si>
    <t>Crystal Professional Center / S &amp; F Partners (Landlord Work)</t>
  </si>
  <si>
    <t>Interior Demo - remove 9 underpinned partition walls and outlets / switches</t>
  </si>
  <si>
    <t>27-08-201-022-0000-000-46180</t>
  </si>
  <si>
    <t>14315 108TH AVENUE #122</t>
  </si>
  <si>
    <t>TOTAL COMMERCIAL DEMO</t>
  </si>
  <si>
    <t>BP-21-00159</t>
  </si>
  <si>
    <t>Commercial Occupancy-No Work</t>
  </si>
  <si>
    <t>Le Renee Images / Alesha Fulce</t>
  </si>
  <si>
    <t>no work</t>
  </si>
  <si>
    <t>27-09-200-014-0000-052-170010</t>
  </si>
  <si>
    <t>9959 143RD STREET A</t>
  </si>
  <si>
    <t>BP-23-00067</t>
  </si>
  <si>
    <t>Sokol &amp; Mazian Dba Sokol &amp; Mazian - #104 - Moving from Another OP Location</t>
  </si>
  <si>
    <t>no work - Suite 104</t>
  </si>
  <si>
    <t>27-10-100-090-0000-999-172270</t>
  </si>
  <si>
    <t>9501 144TH PLACE #104</t>
  </si>
  <si>
    <t>BP-23-02211</t>
  </si>
  <si>
    <t>Boba Wholesale Inc.</t>
  </si>
  <si>
    <t>no-work - health inspections are not required, packaged shelf stable food products</t>
  </si>
  <si>
    <t>27-20-207-008-0000-003-151120</t>
  </si>
  <si>
    <t>16308 107TH AVENUE  STE 3</t>
  </si>
  <si>
    <t>BP-23-02415</t>
  </si>
  <si>
    <t>Speech Made Easy, Inc.</t>
  </si>
  <si>
    <t>27-16-201-018-0000-172-155480</t>
  </si>
  <si>
    <t>9641 153RD STREET #46</t>
  </si>
  <si>
    <t>BP-23-01589</t>
  </si>
  <si>
    <t>Spirit Halloween, LLC Dba Spirit Halloween - Seasonal / Temporary Store - 290 OPP</t>
  </si>
  <si>
    <t>BP-23-02289</t>
  </si>
  <si>
    <t>3D Luxury Crystals LLC Dba 3D Luxury Crystals</t>
  </si>
  <si>
    <t>No Work - Kiosk</t>
  </si>
  <si>
    <t>27-10-301-007-0000-92940</t>
  </si>
  <si>
    <t>1000 ORLAND SQUARE DRIVE #43</t>
  </si>
  <si>
    <t>BP-23-02317</t>
  </si>
  <si>
    <t>Ercan Inc Dba World of Art - Kiosk - Temporary</t>
  </si>
  <si>
    <t>no work - another business in the parcel</t>
  </si>
  <si>
    <t>27-10-301-007-0000-000-90740</t>
  </si>
  <si>
    <t>1000 ORLAND SQUARE DRIVE #5</t>
  </si>
  <si>
    <t>BP-22-01037</t>
  </si>
  <si>
    <t>Bloomingfield's Florist - Moving</t>
  </si>
  <si>
    <t>27-15-301-029-0000-000-3893</t>
  </si>
  <si>
    <t>9210 159TH STREET</t>
  </si>
  <si>
    <t>BP-23-02312</t>
  </si>
  <si>
    <t>50 Percent Off Outlet LLC Dba Treasure Hunt Deals Orland Park - Warehouse</t>
  </si>
  <si>
    <t>28-18-309-007-0000-014-12281</t>
  </si>
  <si>
    <t>15558 70TH COURT</t>
  </si>
  <si>
    <t>BP-23-02202</t>
  </si>
  <si>
    <t>Chicagoland Pest Services, Inc</t>
  </si>
  <si>
    <t>No-work</t>
  </si>
  <si>
    <t>28-18-309-012-0000-014-293</t>
  </si>
  <si>
    <t>15641 71ST COURT</t>
  </si>
  <si>
    <t>BP-23-02299</t>
  </si>
  <si>
    <t>Ercan Inc Dba World of Art - Moving from 541 OSD</t>
  </si>
  <si>
    <t>no work - Business CANNOT open until all inspections are approved</t>
  </si>
  <si>
    <t>27-10-301-007-0000-058-13817</t>
  </si>
  <si>
    <t>152 ORLAND SQUARE DRIVE A-14A</t>
  </si>
  <si>
    <t>BP-23-02145</t>
  </si>
  <si>
    <t>Depot IL 1 LLC Dba MiniSo</t>
  </si>
  <si>
    <t>No Work BUT needs to apply for a separate low voltage permit</t>
  </si>
  <si>
    <t>TOTAL COMMERCIAL OCCUPANCY ONLY</t>
  </si>
  <si>
    <t>TOTAL ALL COMMERCIAL</t>
  </si>
  <si>
    <t>RESIDENTIAL PERMITS</t>
  </si>
  <si>
    <t>BP-23-02250</t>
  </si>
  <si>
    <t>Residential New Construction Generic</t>
  </si>
  <si>
    <t>Waterford Pointe Villas Lot 25</t>
  </si>
  <si>
    <t>New construction of single-family townhome unit.</t>
  </si>
  <si>
    <t>27-17-100-005-0000-999-172870</t>
  </si>
  <si>
    <t>11040 LIZMORE LN</t>
  </si>
  <si>
    <t>BP-23-02251</t>
  </si>
  <si>
    <t>27-17-100-005-0000-999-173180</t>
  </si>
  <si>
    <t>11036 LIZMORE LN</t>
  </si>
  <si>
    <t>TOTAL RESIDENTIAL NEW</t>
  </si>
  <si>
    <t>BP-23-02478</t>
  </si>
  <si>
    <t>Residential Addition</t>
  </si>
  <si>
    <t>Krikorian Residence</t>
  </si>
  <si>
    <t>Construct a 14' x 13' three season room in back of home.</t>
  </si>
  <si>
    <t>27-11-209-034-0000-113-33700</t>
  </si>
  <si>
    <t>8133 KATY LANE</t>
  </si>
  <si>
    <t>BP-23-02253</t>
  </si>
  <si>
    <t>Al-Talla Residence</t>
  </si>
  <si>
    <t>Construct new sunroom, garage addition, and covered porch expansion.</t>
  </si>
  <si>
    <t>27-14-215-007-0000-029-5837</t>
  </si>
  <si>
    <t>8032 ANNE COURT</t>
  </si>
  <si>
    <t>BP-23-02372</t>
  </si>
  <si>
    <t>Residential Remodel/Repair Permits</t>
  </si>
  <si>
    <t>Hamdan Residence</t>
  </si>
  <si>
    <t>Change master bathroom sink, toilet, bathtop, second floor bathroom toilet, sink, paint kitchen cabinets, refinish floors.</t>
  </si>
  <si>
    <t>27-18-106-004-0000-157-70880</t>
  </si>
  <si>
    <t>15200 RODAO DRIVE</t>
  </si>
  <si>
    <t>BP-23-02212</t>
  </si>
  <si>
    <t>Hardan Residence</t>
  </si>
  <si>
    <t>Remodel: change light fixture(s), replace plumbing fixtures, paint.</t>
  </si>
  <si>
    <t>27-02-201-079-0000-015-77110</t>
  </si>
  <si>
    <t>13701 TRAFALGAR COURT</t>
  </si>
  <si>
    <t>BP-23-02565</t>
  </si>
  <si>
    <t>Syrios Residence</t>
  </si>
  <si>
    <t>Remodel master bathroom, expand shower, add double bowl vanity feeds.</t>
  </si>
  <si>
    <t>27-31-109-009-0000-096-33020</t>
  </si>
  <si>
    <t>11855 SWILLY COURT</t>
  </si>
  <si>
    <t>BP-23-02471</t>
  </si>
  <si>
    <t>Miller Residence</t>
  </si>
  <si>
    <t>Replace cabinets, kitchen and bathroom sinks and electric fixtures.</t>
  </si>
  <si>
    <t>27-15-215-021-0000-060-6017</t>
  </si>
  <si>
    <t>8910 WHEELER DRIVE</t>
  </si>
  <si>
    <t>BP-23-02449</t>
  </si>
  <si>
    <t>Abuali Residence</t>
  </si>
  <si>
    <t>Bathroom Remodel</t>
  </si>
  <si>
    <t>27-31-114-017-0000-096-51310</t>
  </si>
  <si>
    <t>17721 WESTBROOK DRIVE</t>
  </si>
  <si>
    <t>BP-23-02492</t>
  </si>
  <si>
    <t>Ryan Residence</t>
  </si>
  <si>
    <t>Kitchen remodel: cabinets, insulation, drywall, reinstall sink and dishwasher.</t>
  </si>
  <si>
    <t>27-09-123-037-0000-052-14196</t>
  </si>
  <si>
    <t>14640 WESTWOOD DRIVE</t>
  </si>
  <si>
    <t>BP-23-02523</t>
  </si>
  <si>
    <t>Adelmann Residence</t>
  </si>
  <si>
    <t>Renovate bathroom: expand shower stall, widen doorway, replace finishes, relocate shower light and switches, add outlet to south wall.</t>
  </si>
  <si>
    <t>27-03-102-008-0000-054-60290</t>
  </si>
  <si>
    <t>9330 136TH STREET</t>
  </si>
  <si>
    <t>BP-23-02333</t>
  </si>
  <si>
    <t>Czerwinski Residence</t>
  </si>
  <si>
    <t>Remodel 3 bathrooms, add 2nd floor laundry room, add 2 windows.</t>
  </si>
  <si>
    <t>27-02-318-006-0000-98020</t>
  </si>
  <si>
    <t>8658 142ND PLACE</t>
  </si>
  <si>
    <t>BP-23-02280</t>
  </si>
  <si>
    <t>Carroll Residence</t>
  </si>
  <si>
    <t>Interior bathroom remodel, 3/4 bathroom and powder room.</t>
  </si>
  <si>
    <t>27-10-407-004-0000-080-10377</t>
  </si>
  <si>
    <t>14940 88TH AVENUE</t>
  </si>
  <si>
    <t>BP-23-02296</t>
  </si>
  <si>
    <t>Liput Residence</t>
  </si>
  <si>
    <t>Remodel bathrooms. Add canless lights in family room.</t>
  </si>
  <si>
    <t>27-02-205-021-0000-038-2316</t>
  </si>
  <si>
    <t>13606 ARROWHEAD COURT</t>
  </si>
  <si>
    <t>BP-23-02379</t>
  </si>
  <si>
    <t>Sapit Residence</t>
  </si>
  <si>
    <t>Kitchen remodel, add outlet, update to GFCI, replace fixtures, add switch. New water shutoffs, hook up sink.</t>
  </si>
  <si>
    <t>27-03-407-023-0000-073-6527</t>
  </si>
  <si>
    <t>14100 CLEARVIEW DRIVE</t>
  </si>
  <si>
    <t>BP-23-02378</t>
  </si>
  <si>
    <t>Zeber Residence</t>
  </si>
  <si>
    <t>Laundry room renovation: add five can lights and two outlets, new water lines for laundry tub.</t>
  </si>
  <si>
    <t>27-14-410-018-0000-029-5284</t>
  </si>
  <si>
    <t>8029 MEADOWBROOK LANE</t>
  </si>
  <si>
    <t>BP-23-02187</t>
  </si>
  <si>
    <t>Parks Residence</t>
  </si>
  <si>
    <t>Complete bathroom remodel.</t>
  </si>
  <si>
    <t>27-05-304-009-0000-041-31030</t>
  </si>
  <si>
    <t>11125 MARILYN COURT</t>
  </si>
  <si>
    <t>TOTAL RESIDENTIAL REMODEL/ADDITIONS</t>
  </si>
  <si>
    <t>BP-23-01681</t>
  </si>
  <si>
    <t>Swimming Pool, In-Ground</t>
  </si>
  <si>
    <t>Vires Residence</t>
  </si>
  <si>
    <t>Install inground pool, spa, patio, and fire pit.</t>
  </si>
  <si>
    <t>27-08-105-029-0000-224-149530</t>
  </si>
  <si>
    <t>11020 DEER HAVEN LANE</t>
  </si>
  <si>
    <t>BP-23-01805</t>
  </si>
  <si>
    <t>Dobowski Residence</t>
  </si>
  <si>
    <t>Install 18' x 40' rectangle in ground pool with paver patio and powered safety cover.</t>
  </si>
  <si>
    <t>27-06-205-011-0000-234-150090</t>
  </si>
  <si>
    <t>11472 GREYSTONE DRIVE</t>
  </si>
  <si>
    <t>TOTAL IN GROUND SWIMMING POOLS</t>
  </si>
  <si>
    <t>TOTAL RESIDENTIAL DEMO's</t>
  </si>
  <si>
    <t>BP-23-01932</t>
  </si>
  <si>
    <t>Deck Repair (Decking, Rails)</t>
  </si>
  <si>
    <t>Vukovich Residence</t>
  </si>
  <si>
    <t>Replace deck railing.</t>
  </si>
  <si>
    <t>27-14-406-002-0000-029-5024</t>
  </si>
  <si>
    <t>15527 SUNSET RIDGE DRIVE</t>
  </si>
  <si>
    <t>BP-23-02404</t>
  </si>
  <si>
    <t>Guska Residence</t>
  </si>
  <si>
    <t>Resurfacing of decking and redoing handrail.</t>
  </si>
  <si>
    <t>27-01-310-021-0000-038-48970</t>
  </si>
  <si>
    <t>14105 SCOTT LANE</t>
  </si>
  <si>
    <t>BP-23-02152</t>
  </si>
  <si>
    <t>Decks</t>
  </si>
  <si>
    <t>Vasel Residence</t>
  </si>
  <si>
    <t>Demolish existing deck and build a new deck of the same size.</t>
  </si>
  <si>
    <t>27-15-218-010-0000-060-13130</t>
  </si>
  <si>
    <t>8909 WHEELER DRIVE</t>
  </si>
  <si>
    <t>BP-23-02174</t>
  </si>
  <si>
    <t>Carrasco Residence</t>
  </si>
  <si>
    <t>Deck construction.</t>
  </si>
  <si>
    <t>27-10-409-029-0000-080-10397</t>
  </si>
  <si>
    <t>14721 88TH AVENUE</t>
  </si>
  <si>
    <t>BP-23-02462</t>
  </si>
  <si>
    <t>McCormick Residence</t>
  </si>
  <si>
    <t>Replace existing deck.</t>
  </si>
  <si>
    <t>27-08-201-026-0000-023-3166</t>
  </si>
  <si>
    <t>14426 CRYSTAL TREE DRIVE</t>
  </si>
  <si>
    <t>BP-23-02472</t>
  </si>
  <si>
    <t>Niswonger Residence</t>
  </si>
  <si>
    <t>Constructed new 14' x 20' x 14" deck.</t>
  </si>
  <si>
    <t>27-08-210-018-0000-023-3267</t>
  </si>
  <si>
    <t>10620 GOLF ROAD</t>
  </si>
  <si>
    <t>BP-23-02248</t>
  </si>
  <si>
    <t>Seiwert Residence</t>
  </si>
  <si>
    <t>Replace old deck with new smaller deck.</t>
  </si>
  <si>
    <t>27-10-210-006-0000-026-4472</t>
  </si>
  <si>
    <t>8830 GOLFVIEW DRIVE</t>
  </si>
  <si>
    <t>BP-23-02172</t>
  </si>
  <si>
    <t>Hasan Residence</t>
  </si>
  <si>
    <t>Additions to deck</t>
  </si>
  <si>
    <t>27-31-106-019-0000-007-11875</t>
  </si>
  <si>
    <t>17504 HARVEST HILL DRIVE</t>
  </si>
  <si>
    <t>BP-23-02099</t>
  </si>
  <si>
    <t>Dlotkowski Residence</t>
  </si>
  <si>
    <t>Replace existing deck with 384 square foot treated wood deck with treated rails.</t>
  </si>
  <si>
    <t>27-30-411-004-0000-007-1383</t>
  </si>
  <si>
    <t>11528 BROOKWOOD DRIVE</t>
  </si>
  <si>
    <t>BP-23-02279</t>
  </si>
  <si>
    <t>Walsh Residence</t>
  </si>
  <si>
    <t>Replacing deck, no size change stated. Upper and lower deck, both 9' x 14'.</t>
  </si>
  <si>
    <t>27-10-216-010-1066-073-10113</t>
  </si>
  <si>
    <t>8817 CLEARVIEW DRIVE</t>
  </si>
  <si>
    <t>BP-23-02437</t>
  </si>
  <si>
    <t>Neilsen Residence</t>
  </si>
  <si>
    <t>Replace existing deck with composite boards and aluminum handrails.</t>
  </si>
  <si>
    <t>27-10-216-010-1001-073-4550</t>
  </si>
  <si>
    <t>8930 CLEARVIEW DRIVE</t>
  </si>
  <si>
    <t>BP-23-02240</t>
  </si>
  <si>
    <t>Tchoryk Residence</t>
  </si>
  <si>
    <t>Replace existing pool deck with new Azek deck with vinyl railing system.</t>
  </si>
  <si>
    <t>27-20-330-020-0000-179-21180</t>
  </si>
  <si>
    <t>16247 COLEMAN DRIVE</t>
  </si>
  <si>
    <t>BP-23-02282</t>
  </si>
  <si>
    <t>Culver Residence</t>
  </si>
  <si>
    <t>Replace deck with composite.</t>
  </si>
  <si>
    <t>27-13-310-025-0000-031-34410</t>
  </si>
  <si>
    <t>7907 KEYSTONE ROAD</t>
  </si>
  <si>
    <t>BP-22-01065</t>
  </si>
  <si>
    <t>Land Residence</t>
  </si>
  <si>
    <t>Replace Existing Deck with Treated and Composite Deck NO SIZE CHANGE</t>
  </si>
  <si>
    <t>27-08-406-039-0000-023-3322</t>
  </si>
  <si>
    <t>10707 HOLLOW TREE COURT</t>
  </si>
  <si>
    <t>BP-23-01826</t>
  </si>
  <si>
    <t>Quail Hollow Condominium Association</t>
  </si>
  <si>
    <t>Replace deck and retaining walls.</t>
  </si>
  <si>
    <t>27-14-103-100-1044-076-9817</t>
  </si>
  <si>
    <t>15129 QUAIL HOLLOW DRIVE 301</t>
  </si>
  <si>
    <t>BP-23-02291</t>
  </si>
  <si>
    <t>Ibis Residence</t>
  </si>
  <si>
    <t>Construct a 14' x 15' deck over the existing patio</t>
  </si>
  <si>
    <t>23-34-304-046-0000-200-107030</t>
  </si>
  <si>
    <t>13303 STRANDHILL DRIVE</t>
  </si>
  <si>
    <t>BP-23-02339</t>
  </si>
  <si>
    <t>Driveway- Residential</t>
  </si>
  <si>
    <t>Lombardi Residence</t>
  </si>
  <si>
    <t>Replace driveway, like for like.</t>
  </si>
  <si>
    <t>27-02-209-012-0000-091-2432</t>
  </si>
  <si>
    <t>8212 138TH PLACE</t>
  </si>
  <si>
    <t>BP-23-02443</t>
  </si>
  <si>
    <t>Hedges Residence</t>
  </si>
  <si>
    <t>Replace asphalt driveway, same size.</t>
  </si>
  <si>
    <t>27-22-401-016-0000-027-9098</t>
  </si>
  <si>
    <t>16430 89TH AVENUE</t>
  </si>
  <si>
    <t>BP-23-02337</t>
  </si>
  <si>
    <t>Laib Residence</t>
  </si>
  <si>
    <t>Replace garage floor, driveway, private walkway, and stoop, all the same size.</t>
  </si>
  <si>
    <t>27-13-108-012-0000-013-7039</t>
  </si>
  <si>
    <t>15411 TULIP COURT</t>
  </si>
  <si>
    <t>BP-23-02454</t>
  </si>
  <si>
    <t>Soprych Residence</t>
  </si>
  <si>
    <t>Add pavers to side of driveway</t>
  </si>
  <si>
    <t>27-02-114-012-0000-091-7848</t>
  </si>
  <si>
    <t>8432 SPRUCE DRIVE</t>
  </si>
  <si>
    <t>BP-23-02245</t>
  </si>
  <si>
    <t>Ramos Residence</t>
  </si>
  <si>
    <t>Replace &amp; expand driveway and replace walkway and stoop.</t>
  </si>
  <si>
    <t>27-13-111-013-0000-013-7200</t>
  </si>
  <si>
    <t>7666 SEQUOIA COURT</t>
  </si>
  <si>
    <t>BP-23-02463</t>
  </si>
  <si>
    <t>Hodul Residence</t>
  </si>
  <si>
    <t>Replace driveway, apron, private walkways to front door and service entrance of garage, and 5 squares of public sidewalk.</t>
  </si>
  <si>
    <t>27-30-206-007-0000-087-55920</t>
  </si>
  <si>
    <t>17021 STEEPLECHASE PARKWAY</t>
  </si>
  <si>
    <t>BP-23-02343</t>
  </si>
  <si>
    <t>Jones &amp; Guttello Residence</t>
  </si>
  <si>
    <t>Replace asphalt driveway with same size concrete driveway.</t>
  </si>
  <si>
    <t>27-15-404-019-0000-057-9733</t>
  </si>
  <si>
    <t>9211 SUNRISE LANE</t>
  </si>
  <si>
    <t>BP-23-02606</t>
  </si>
  <si>
    <t>Hera Residence</t>
  </si>
  <si>
    <t>Replace the driveway, no size change.</t>
  </si>
  <si>
    <t>27-02-105-019-0000-092-7777</t>
  </si>
  <si>
    <t>8520 PINE STREET</t>
  </si>
  <si>
    <t>BP-23-02503</t>
  </si>
  <si>
    <t>Ortega Residence</t>
  </si>
  <si>
    <t>Replace driveway and apron, same size.</t>
  </si>
  <si>
    <t>27-02-106-004-0000-092-7786</t>
  </si>
  <si>
    <t>8553 PINE STREET</t>
  </si>
  <si>
    <t>BP-23-02336</t>
  </si>
  <si>
    <t>Guilfoyle Residence</t>
  </si>
  <si>
    <t>Replace paver driveway with concrete. Replace and enlarge concrete private walkway and stoop.</t>
  </si>
  <si>
    <t>27-08-204-008-0000-023-3339</t>
  </si>
  <si>
    <t>14529 MORNINGSIDE ROAD</t>
  </si>
  <si>
    <t>BP-23-02612</t>
  </si>
  <si>
    <t>Van Alst Residence</t>
  </si>
  <si>
    <t>Replace and expand asphalt driveway.</t>
  </si>
  <si>
    <t>27-09-302-024-0000-056-7525</t>
  </si>
  <si>
    <t>14701 HOLLY COURT</t>
  </si>
  <si>
    <t>BP-23-02550</t>
  </si>
  <si>
    <t>Owens Residence</t>
  </si>
  <si>
    <t>Replace concrete, part of driveway and private walkways. No size change.</t>
  </si>
  <si>
    <t>27-14-103-031-0000-085-8347</t>
  </si>
  <si>
    <t>8446 HOLLYWOOD DRIVE</t>
  </si>
  <si>
    <t>BP-23-02567</t>
  </si>
  <si>
    <t>Kujawa Residence</t>
  </si>
  <si>
    <t>Replace existing driveway and walkways. Same size.</t>
  </si>
  <si>
    <t>27-31-208-002-0000-131-49780</t>
  </si>
  <si>
    <t>17524 KARLI LANE</t>
  </si>
  <si>
    <t>BP-23-02524</t>
  </si>
  <si>
    <t>Simonek Residence</t>
  </si>
  <si>
    <t>Replace driveway. No size change.</t>
  </si>
  <si>
    <t>27-22-404-010-0000-027-9080</t>
  </si>
  <si>
    <t>16320 BYRON DRIVE</t>
  </si>
  <si>
    <t>BP-23-02545</t>
  </si>
  <si>
    <t>Seehafer Residence</t>
  </si>
  <si>
    <t>Replace concrete driveway. Same size.</t>
  </si>
  <si>
    <t>27-15-416-015-0000-032-12928</t>
  </si>
  <si>
    <t>8836 CARNOUSTIE DRIVE</t>
  </si>
  <si>
    <t>BP-23-02479</t>
  </si>
  <si>
    <t>Peck Residence</t>
  </si>
  <si>
    <t>Partial Driveway Replacement</t>
  </si>
  <si>
    <t>23-35-313-014-0000-107-13483</t>
  </si>
  <si>
    <t>8659 BEVERLY LANE</t>
  </si>
  <si>
    <t>BP-23-02432</t>
  </si>
  <si>
    <t>Abdeen Residence</t>
  </si>
  <si>
    <t>Replace concrete driveway and private walkway with paver bricks.</t>
  </si>
  <si>
    <t>27-17-405-009-0000-204-109940</t>
  </si>
  <si>
    <t>15545 SCOTSGLEN ROAD</t>
  </si>
  <si>
    <t>BP-23-02436</t>
  </si>
  <si>
    <t>Abuobeid Residence</t>
  </si>
  <si>
    <t>Replace driveway, walkway, and stairs.</t>
  </si>
  <si>
    <t>27-17-403-003-0000-204-110590</t>
  </si>
  <si>
    <t>15716 HEATHERGLEN DRIVE</t>
  </si>
  <si>
    <t>BP-23-02416</t>
  </si>
  <si>
    <t>Elevator/Escalator</t>
  </si>
  <si>
    <t>Digestive Health Partners - 2 Elevators</t>
  </si>
  <si>
    <t>installation of two G2S elevators</t>
  </si>
  <si>
    <t>27-10-301-024-0000-058-11520</t>
  </si>
  <si>
    <t>82 ORLAND SQUARE DRIVE</t>
  </si>
  <si>
    <t>BP-23-02522</t>
  </si>
  <si>
    <t>Environmental Technology</t>
  </si>
  <si>
    <t>Shuaibi Residence</t>
  </si>
  <si>
    <t>Installation of solar panels</t>
  </si>
  <si>
    <t>27-13-403-024-0000-013-4218</t>
  </si>
  <si>
    <t>15635 HOLLYHOCK COURT</t>
  </si>
  <si>
    <t>BP-23-02517</t>
  </si>
  <si>
    <t>Markevicius Residence</t>
  </si>
  <si>
    <t>Installation of Solar Panels</t>
  </si>
  <si>
    <t>27-14-103-040-0000-085-8348</t>
  </si>
  <si>
    <t>8443 HOLLYWOOD DRIVE</t>
  </si>
  <si>
    <t>BP-23-02515</t>
  </si>
  <si>
    <t>DZABIRI RESIDENCE</t>
  </si>
  <si>
    <t>27-30-302-025-0000-007-937</t>
  </si>
  <si>
    <t>11684 BROOK HILL DRIVE</t>
  </si>
  <si>
    <t>BP-23-02123</t>
  </si>
  <si>
    <t>Merlin Residence - Solar Panels</t>
  </si>
  <si>
    <t>27-15-405-015-0000-057-13003</t>
  </si>
  <si>
    <t>8981 SUNRISE LANE</t>
  </si>
  <si>
    <t>BP-23-02049</t>
  </si>
  <si>
    <t>Caradang Residence - Solar Panels</t>
  </si>
  <si>
    <t>Roof top solar panels</t>
  </si>
  <si>
    <t>27-03-401-033-0000-017-6559</t>
  </si>
  <si>
    <t>14038 TOD WILLIAM DRIVE</t>
  </si>
  <si>
    <t>BP-23-02435</t>
  </si>
  <si>
    <t>Fences</t>
  </si>
  <si>
    <t>Curtin Residence</t>
  </si>
  <si>
    <t>Install 6 ft.-aluminum fence</t>
  </si>
  <si>
    <t>27-08-109-013-0000-224-122150</t>
  </si>
  <si>
    <t>14420 FAWN VIEW CIRCLE</t>
  </si>
  <si>
    <t>BP-23-01513</t>
  </si>
  <si>
    <t>BURKE RESIDENCE-FENCE</t>
  </si>
  <si>
    <t>INSTALLATION OF 5'-ALUMINUM FENCE WITH SELF CLOSING, SELF LATCHING GATES.</t>
  </si>
  <si>
    <t>27-06-205-009-0000-234-150070</t>
  </si>
  <si>
    <t>11452 GREYSTONE DRIVE</t>
  </si>
  <si>
    <t>BP-23-02620</t>
  </si>
  <si>
    <t>Reiter Residence</t>
  </si>
  <si>
    <t>Install 5 ft. aluminum fence</t>
  </si>
  <si>
    <t>27-29-116-004-0000-216-116420</t>
  </si>
  <si>
    <t>10843 FRANK LANE</t>
  </si>
  <si>
    <t>BP-23-02554</t>
  </si>
  <si>
    <t>Martin Residence</t>
  </si>
  <si>
    <t>Install 6 ft. vinyl fence</t>
  </si>
  <si>
    <t>27-30-201-021-0000-000-156660</t>
  </si>
  <si>
    <t>11337 171ST STREET</t>
  </si>
  <si>
    <t>BP-23-02420</t>
  </si>
  <si>
    <t>Prochowski Residence</t>
  </si>
  <si>
    <t>Fence replacement, 6 ft-vinyl</t>
  </si>
  <si>
    <t>27-23-302-006-0000-027-9145</t>
  </si>
  <si>
    <t>8730 164TH STREET</t>
  </si>
  <si>
    <t>BP-23-02085</t>
  </si>
  <si>
    <t>Cregan Residence</t>
  </si>
  <si>
    <t>Install 6 ft-vinyl fence</t>
  </si>
  <si>
    <t>27-31-401-001-0000-156-71190</t>
  </si>
  <si>
    <t>17930 RIVER BEND ROAD</t>
  </si>
  <si>
    <t>BP-23-02323</t>
  </si>
  <si>
    <t>Hult Residence</t>
  </si>
  <si>
    <t>Replace existing fence; install 6 ft-vinyl fence and 2 gates</t>
  </si>
  <si>
    <t>27-15-105-023-0000-057-2533</t>
  </si>
  <si>
    <t>15323 STRADFORD LANE</t>
  </si>
  <si>
    <t>BP-23-02402</t>
  </si>
  <si>
    <t>Culligan Residence</t>
  </si>
  <si>
    <t>Install 6 ft-vinyl fence, southside of property</t>
  </si>
  <si>
    <t>27-03-409-019-0000-017-6255</t>
  </si>
  <si>
    <t>14131 TERRY DRIVE</t>
  </si>
  <si>
    <t>BP-23-02433</t>
  </si>
  <si>
    <t>Kizlaitis Residence</t>
  </si>
  <si>
    <t>27-02-410-003-0000-093-6807</t>
  </si>
  <si>
    <t>14009 BONBURY LANE</t>
  </si>
  <si>
    <t>BP-23-02345</t>
  </si>
  <si>
    <t>Hamidovic Residence</t>
  </si>
  <si>
    <t>Repair fence from car damage</t>
  </si>
  <si>
    <t>27-14-216-022-0000-029-5867</t>
  </si>
  <si>
    <t>15405 BRASSIE DRIVE</t>
  </si>
  <si>
    <t>BP-23-02352</t>
  </si>
  <si>
    <t>Santangelo Residence</t>
  </si>
  <si>
    <t>27-13-202-024-0000-013-3946</t>
  </si>
  <si>
    <t>7516 HEMLOCK DRIVE</t>
  </si>
  <si>
    <t>BP-23-02320</t>
  </si>
  <si>
    <t>Gomez Residence</t>
  </si>
  <si>
    <t>Install 5 ft-vinyl fence</t>
  </si>
  <si>
    <t>27-16-110-003-0000-056-1295</t>
  </si>
  <si>
    <t>10231 HICKORY DRIVE</t>
  </si>
  <si>
    <t>BP-23-02519</t>
  </si>
  <si>
    <t>Gonzalez Residence</t>
  </si>
  <si>
    <t>Install 6-ft vinyl fence; 2 sides, 3 gates</t>
  </si>
  <si>
    <t>27-03-214-004-0000-128-2574</t>
  </si>
  <si>
    <t>8944 DORAL LANE</t>
  </si>
  <si>
    <t>BP-23-02540</t>
  </si>
  <si>
    <t>White Residence</t>
  </si>
  <si>
    <t>Install 5 ft-aluminum fence</t>
  </si>
  <si>
    <t>27-30-317-010-0000-096-32840</t>
  </si>
  <si>
    <t>11935 FANE COURT</t>
  </si>
  <si>
    <t>BP-23-02594</t>
  </si>
  <si>
    <t>Murray Residence</t>
  </si>
  <si>
    <t>4 ft. aluminum fence to enclose backyard</t>
  </si>
  <si>
    <t>27-15-402-010-0000-064-12976</t>
  </si>
  <si>
    <t>9120 FRANCES LANE</t>
  </si>
  <si>
    <t>BP-23-02046</t>
  </si>
  <si>
    <t>Schuai/Ai Residence</t>
  </si>
  <si>
    <t>WWP</t>
  </si>
  <si>
    <t>27-09-309-020-0000-052-7493</t>
  </si>
  <si>
    <t>14958 HIGHLAND AVENUE</t>
  </si>
  <si>
    <t>BP-23-02117</t>
  </si>
  <si>
    <t>Carlson Residence</t>
  </si>
  <si>
    <t>Install 10' by 6' vinyl privacy fence</t>
  </si>
  <si>
    <t>27-16-108-027-0000-056-1198</t>
  </si>
  <si>
    <t>10315 HILLTOP DRIVE</t>
  </si>
  <si>
    <t>BP-23-02621</t>
  </si>
  <si>
    <t>Chiappetti Residence</t>
  </si>
  <si>
    <t>Install 6 ft. vinyl fence with gate</t>
  </si>
  <si>
    <t>27-09-307-021-0000-056-7384</t>
  </si>
  <si>
    <t>10232 HYACINTH DRIVE</t>
  </si>
  <si>
    <t>BP-23-02497</t>
  </si>
  <si>
    <t>Zavala Residence</t>
  </si>
  <si>
    <t>Replace part of the fence; 6 ft. wood</t>
  </si>
  <si>
    <t>27-09-304-008-0000-056-7575</t>
  </si>
  <si>
    <t>10214 HUNTINGTON COURT</t>
  </si>
  <si>
    <t>BP-23-02573</t>
  </si>
  <si>
    <t>Spaargaren Residence</t>
  </si>
  <si>
    <t>Install 6 ft.-vinyl fence</t>
  </si>
  <si>
    <t>27-14-110-004-0000-075-8139</t>
  </si>
  <si>
    <t>15215 LAWRENCE COURT</t>
  </si>
  <si>
    <t>BP-23-02599</t>
  </si>
  <si>
    <t>Spruta Residence</t>
  </si>
  <si>
    <t>27-14-110-005-0000-075-8138</t>
  </si>
  <si>
    <t>15221 LAWRENCE COURT</t>
  </si>
  <si>
    <t>BP-23-02532</t>
  </si>
  <si>
    <t>Furnace-Air Conditioner Replacements</t>
  </si>
  <si>
    <t>Gorski Residence</t>
  </si>
  <si>
    <t>Replace furnace and air conditioner</t>
  </si>
  <si>
    <t>27-29-106-011-0000-045-25990</t>
  </si>
  <si>
    <t>11000 LAUREL HILL DRIVE</t>
  </si>
  <si>
    <t>BP-23-02442</t>
  </si>
  <si>
    <t>Tryjefaczka Residence</t>
  </si>
  <si>
    <t>Replace furnace and A/C</t>
  </si>
  <si>
    <t>27-11-107-023-0000-049-4766</t>
  </si>
  <si>
    <t>14517 MAYCLIFF DRIVE</t>
  </si>
  <si>
    <t>BP-23-02428</t>
  </si>
  <si>
    <t>Envision</t>
  </si>
  <si>
    <t>A/C replacement, Duct Work, Fan Coil</t>
  </si>
  <si>
    <t>27-09-108-006-0000-052-14152</t>
  </si>
  <si>
    <t>14401 OAKLEY AVENUE</t>
  </si>
  <si>
    <t>BP-23-02390</t>
  </si>
  <si>
    <t>Obler Residence</t>
  </si>
  <si>
    <t>Furnace and air condenser replacement</t>
  </si>
  <si>
    <t>27-32-400-029-1136-025-26810</t>
  </si>
  <si>
    <t>18215 OHIO COURT</t>
  </si>
  <si>
    <t>BP-23-02419</t>
  </si>
  <si>
    <t>Miski Residence</t>
  </si>
  <si>
    <t>Replace air conditioner and furnace</t>
  </si>
  <si>
    <t>27-32-400-029-1168-025-21550</t>
  </si>
  <si>
    <t>18255 OKLAHOMA COURT</t>
  </si>
  <si>
    <t>BP-23-02330</t>
  </si>
  <si>
    <t>Benda Resident</t>
  </si>
  <si>
    <t>AC Replacement</t>
  </si>
  <si>
    <t>27-14-304-020-1002-053-3610</t>
  </si>
  <si>
    <t>15504 ORLAN BROOK DRIVE</t>
  </si>
  <si>
    <t>BP-23-02533</t>
  </si>
  <si>
    <t>Kuzniewski Residence</t>
  </si>
  <si>
    <t>Furnace replacement</t>
  </si>
  <si>
    <t>27-13-401-036-1054-018-4296</t>
  </si>
  <si>
    <t>15619 GARDENVIEW COURT 3B</t>
  </si>
  <si>
    <t>BP-23-02477</t>
  </si>
  <si>
    <t>Russo Residence</t>
  </si>
  <si>
    <t>Remove and replace AC and Furnace</t>
  </si>
  <si>
    <t>15625 ERIN LANE</t>
  </si>
  <si>
    <t>BP-23-02531</t>
  </si>
  <si>
    <t>Bolanos Residence</t>
  </si>
  <si>
    <t>27-10-417-012-1059-078-9925</t>
  </si>
  <si>
    <t>8934 DUBLIN STREET</t>
  </si>
  <si>
    <t>BP-23-02422</t>
  </si>
  <si>
    <t>Lagmay/Jardin Residence</t>
  </si>
  <si>
    <t>27-23-118-017-0000-146-65840</t>
  </si>
  <si>
    <t>8721 CRYSTAL CREEK DRIVE</t>
  </si>
  <si>
    <t>BP-23-02558</t>
  </si>
  <si>
    <t>Chessman Residence</t>
  </si>
  <si>
    <t>27-14-412-013-1024-030-5140</t>
  </si>
  <si>
    <t>15715 FOXBEND COURT 2S</t>
  </si>
  <si>
    <t>BP-23-02195</t>
  </si>
  <si>
    <t>Menza Residence</t>
  </si>
  <si>
    <t>Replace AC</t>
  </si>
  <si>
    <t>27-11-203-031-0000-093-13558</t>
  </si>
  <si>
    <t>14437 BROMLEY STREET</t>
  </si>
  <si>
    <t>BP-23-02392</t>
  </si>
  <si>
    <t>Pawlak Residence</t>
  </si>
  <si>
    <t>Replace furnace and air conditioner.</t>
  </si>
  <si>
    <t>27-10-408-020-0000-080-10374</t>
  </si>
  <si>
    <t>15016 CASTLEBAR LANE</t>
  </si>
  <si>
    <t>BP-23-02348</t>
  </si>
  <si>
    <t>Abalos Residence</t>
  </si>
  <si>
    <t>Replace air conditioner.</t>
  </si>
  <si>
    <t>27-13-316-004-1042-031-52380</t>
  </si>
  <si>
    <t>7809 157TH STREET 1S</t>
  </si>
  <si>
    <t>BP-23-02584</t>
  </si>
  <si>
    <t>Dodge Residence</t>
  </si>
  <si>
    <t>Replace furnace.</t>
  </si>
  <si>
    <t>27-02-124-008-0000-038-7668</t>
  </si>
  <si>
    <t>13603 84TH AVENUE</t>
  </si>
  <si>
    <t>BP-23-02405</t>
  </si>
  <si>
    <t>Khilwani Residence</t>
  </si>
  <si>
    <t>Replacement AC Condensor/Warranty Agree</t>
  </si>
  <si>
    <t>27-22-102-031-0000-169-101900</t>
  </si>
  <si>
    <t>9418 PLYMOUTH COURT</t>
  </si>
  <si>
    <t>BP-23-02424</t>
  </si>
  <si>
    <t>A/C Replacement</t>
  </si>
  <si>
    <t>27-02-315-004-0000-94500</t>
  </si>
  <si>
    <t>14220 88TH AVENUE</t>
  </si>
  <si>
    <t>BP-23-02506</t>
  </si>
  <si>
    <t>Klenner Residence</t>
  </si>
  <si>
    <t>27-15-214-019-0000-060-5984</t>
  </si>
  <si>
    <t>8947 TALLY HO LANE</t>
  </si>
  <si>
    <t>BP-23-02586</t>
  </si>
  <si>
    <t>Grenda Residence</t>
  </si>
  <si>
    <t>27-15-415-014-0000-060-9656</t>
  </si>
  <si>
    <t>8861 WHEELER DRIVE</t>
  </si>
  <si>
    <t>BP-23-02512</t>
  </si>
  <si>
    <t>Czerniak Residence</t>
  </si>
  <si>
    <t>Remove and replace furnace and air conditioner</t>
  </si>
  <si>
    <t>27-32-208-001-0000-152-73810</t>
  </si>
  <si>
    <t>10517 VENICE LANE</t>
  </si>
  <si>
    <t>BP-23-02467</t>
  </si>
  <si>
    <t>Sawyer Residence</t>
  </si>
  <si>
    <t>Replace 2 existing furnaces and 2 existing air conditioners</t>
  </si>
  <si>
    <t>27-09-312-017-0000-052-7431</t>
  </si>
  <si>
    <t>14800 WESTWOOD DRIVE</t>
  </si>
  <si>
    <t>BP-23-02391</t>
  </si>
  <si>
    <t>Egan Residence</t>
  </si>
  <si>
    <t>Replace 2 furnaces; replace 2 air conditioners</t>
  </si>
  <si>
    <t>27-01-309-003-0000-038-49210</t>
  </si>
  <si>
    <t>14119 SELVA LANE</t>
  </si>
  <si>
    <t>BP-23-02566</t>
  </si>
  <si>
    <t>Chheda Residence</t>
  </si>
  <si>
    <t>Remove and replace AC and furnace in same location</t>
  </si>
  <si>
    <t>27-32-105-009-0000-025-39650</t>
  </si>
  <si>
    <t>17605 RYAN LANE</t>
  </si>
  <si>
    <t>BP-23-02377</t>
  </si>
  <si>
    <t>Christoff Residence</t>
  </si>
  <si>
    <t>27-31-404-022-1038-156-81830</t>
  </si>
  <si>
    <t>17920 SETTLERS POND WAY 1B</t>
  </si>
  <si>
    <t>BP-23-02576</t>
  </si>
  <si>
    <t>Gazebos with Piers</t>
  </si>
  <si>
    <t>Ogunsile Residence</t>
  </si>
  <si>
    <t>Install gazebo on backyard patio.</t>
  </si>
  <si>
    <t>27-03-406-012-0000-073-6412</t>
  </si>
  <si>
    <t>14222 CLEARVIEW DRIVE</t>
  </si>
  <si>
    <t>BP-23-02241</t>
  </si>
  <si>
    <t>Burke Residence</t>
  </si>
  <si>
    <t>Install 14' x 14' gazebo with electric.</t>
  </si>
  <si>
    <t>BP-23-02381</t>
  </si>
  <si>
    <t>Generator</t>
  </si>
  <si>
    <t>Dennehy Residence</t>
  </si>
  <si>
    <t>Install home standby generator system.</t>
  </si>
  <si>
    <t>27-32-305-002-0000-189-99480</t>
  </si>
  <si>
    <t>11121 FOUNTAIN HILL DRIVE</t>
  </si>
  <si>
    <t>BP-23-02458</t>
  </si>
  <si>
    <t>Lawn Sprinkler</t>
  </si>
  <si>
    <t>Morong Residence</t>
  </si>
  <si>
    <t>Install lawn sprinklers with RPZ and rain sensor.</t>
  </si>
  <si>
    <t>23-34-312-008-0000-200-111400</t>
  </si>
  <si>
    <t>13240 BUNDORAN COURT</t>
  </si>
  <si>
    <t>BP-23-02350</t>
  </si>
  <si>
    <t>Gallagher Builders</t>
  </si>
  <si>
    <t>Complete installation of underground irrigation system.</t>
  </si>
  <si>
    <t>27-29-402-028-0000-999-172240</t>
  </si>
  <si>
    <t>10658 MILLERS WAY</t>
  </si>
  <si>
    <t>BP-23-01810-01</t>
  </si>
  <si>
    <t>Mech - Gasline/Duct</t>
  </si>
  <si>
    <t>Roessler Residence</t>
  </si>
  <si>
    <t>Under ground gas line for pool heater.</t>
  </si>
  <si>
    <t>27-29-313-002-0000-171-87410</t>
  </si>
  <si>
    <t>17120 POINTE DRIVE</t>
  </si>
  <si>
    <t>BP-23-02103</t>
  </si>
  <si>
    <t>Miscellaneous - Residential</t>
  </si>
  <si>
    <t>Install supplemental I-beam in crawlspace.</t>
  </si>
  <si>
    <t>BP-23-02465</t>
  </si>
  <si>
    <t>Patio</t>
  </si>
  <si>
    <t>Dippold Residence</t>
  </si>
  <si>
    <t>Replace patio, back stoop, private rear walkway and portion of front private walkway. Same size.</t>
  </si>
  <si>
    <t>27-13-307-017-0000-088-3084</t>
  </si>
  <si>
    <t>7707 157TH STREET</t>
  </si>
  <si>
    <t>BP-23-02430</t>
  </si>
  <si>
    <t>Reid Residence</t>
  </si>
  <si>
    <t>Replace concrete stoop, same size.</t>
  </si>
  <si>
    <t>27-15-109-010-0000-057-9717</t>
  </si>
  <si>
    <t>9316 WHEELER DRIVE</t>
  </si>
  <si>
    <t>BP-23-02146</t>
  </si>
  <si>
    <t>Wiegel Residence</t>
  </si>
  <si>
    <t>Expand patio by 10' x 12'</t>
  </si>
  <si>
    <t>27-31-309-027-0000-185-96270</t>
  </si>
  <si>
    <t>18044 BRECKENRIDGE BOULEVARD</t>
  </si>
  <si>
    <t>BP-23-02491</t>
  </si>
  <si>
    <t>Nasser Residence</t>
  </si>
  <si>
    <t>Replace patio, decrease step to 6", replace square of private walkway, add 6' x 6' pad.</t>
  </si>
  <si>
    <t>27-32-209-002-0000-152-73740</t>
  </si>
  <si>
    <t>10409 VENICE LANE</t>
  </si>
  <si>
    <t>BP-23-02342</t>
  </si>
  <si>
    <t>Zieba Residence</t>
  </si>
  <si>
    <t>Concrete flatwork.</t>
  </si>
  <si>
    <t>27-15-203-003-0000-057-6108</t>
  </si>
  <si>
    <t>15147 WINDSOR DRIVE</t>
  </si>
  <si>
    <t>BP-23-02385</t>
  </si>
  <si>
    <t>Perkaus Residence</t>
  </si>
  <si>
    <t>Remove deck and replace with concrete patio.</t>
  </si>
  <si>
    <t>27-30-305-003-0000-007-988</t>
  </si>
  <si>
    <t>11687 VALLEY BROOK DRIVE</t>
  </si>
  <si>
    <t>BP-23-02510</t>
  </si>
  <si>
    <t>Floss Residence</t>
  </si>
  <si>
    <t>Replace existing front stoop and private walkway with concrete. Same size.</t>
  </si>
  <si>
    <t>27-29-306-002-0000-153-69920</t>
  </si>
  <si>
    <t>17359 ELK DRIVE</t>
  </si>
  <si>
    <t>BP-23-02507</t>
  </si>
  <si>
    <t>Saso Residence</t>
  </si>
  <si>
    <t>Remove deck and install 663 square foot concrete patio.</t>
  </si>
  <si>
    <t>27-30-317-011-0000-096-32850</t>
  </si>
  <si>
    <t>11929 FANE COURT</t>
  </si>
  <si>
    <t>BP-23-02485</t>
  </si>
  <si>
    <t>Joseph Residence</t>
  </si>
  <si>
    <t>Add brick patio by driveway and walkway.</t>
  </si>
  <si>
    <t>27-18-203-002-0000-083-14</t>
  </si>
  <si>
    <t>15108 GINGER CREEK LANE</t>
  </si>
  <si>
    <t>BP-23-02351</t>
  </si>
  <si>
    <t>Bovino Residence</t>
  </si>
  <si>
    <t>Replace front service walk and steps and back patio.</t>
  </si>
  <si>
    <t>27-08-211-014-0000-023-3223</t>
  </si>
  <si>
    <t>14513 GOLF ROAD</t>
  </si>
  <si>
    <t>BP-23-02005</t>
  </si>
  <si>
    <t>O'Brien Residence</t>
  </si>
  <si>
    <t>2' x 15' paver pad for garbage cans.</t>
  </si>
  <si>
    <t>27-30-314-011-0000-096-32550</t>
  </si>
  <si>
    <t>17245 GRANGE DRIVE</t>
  </si>
  <si>
    <t>BP-23-02006</t>
  </si>
  <si>
    <t>Chelepis Residence</t>
  </si>
  <si>
    <t>Patio replacement and gas line install.</t>
  </si>
  <si>
    <t>27-29-211-003-0000-048-11978</t>
  </si>
  <si>
    <t>16900 HIGHBUSH ROAD</t>
  </si>
  <si>
    <t>BP-23-02441</t>
  </si>
  <si>
    <t>McTighe Residence</t>
  </si>
  <si>
    <t>Replace existing concrete patio and private walkway. No size change.</t>
  </si>
  <si>
    <t>27-09-303-038-0000-056-7318</t>
  </si>
  <si>
    <t>15049 HALE DRIVE</t>
  </si>
  <si>
    <t>BP-23-02067</t>
  </si>
  <si>
    <t>Ahmad Residence</t>
  </si>
  <si>
    <t>Replace part of concrete driveway and walkway; replace rear walkways and patio with pavers and expand. Replace drain tiles.</t>
  </si>
  <si>
    <t>27-13-315-022-0000-031-34680</t>
  </si>
  <si>
    <t>15507 HARBOR TOWN DRIVE</t>
  </si>
  <si>
    <t>BP-23-02382</t>
  </si>
  <si>
    <t>Cardona Residence</t>
  </si>
  <si>
    <t>Replace landing and 1 step. No size change.</t>
  </si>
  <si>
    <t>27-14-202-026-0000-029-5548</t>
  </si>
  <si>
    <t>15104 CAROL COURT</t>
  </si>
  <si>
    <t>BP-23-02570</t>
  </si>
  <si>
    <t>Janda Residence</t>
  </si>
  <si>
    <t>Replace concrete and expand concrete patio.</t>
  </si>
  <si>
    <t>27-10-206-005-0000-026-4513</t>
  </si>
  <si>
    <t>9102 CADDY COURT</t>
  </si>
  <si>
    <t>BP-23-02234</t>
  </si>
  <si>
    <t>Abusamrh Residence</t>
  </si>
  <si>
    <t>Add concrete walkway.</t>
  </si>
  <si>
    <t>27-13-310-021-0000-031-34320</t>
  </si>
  <si>
    <t>7837 KEYSTONE ROAD</t>
  </si>
  <si>
    <t>BP-23-02259</t>
  </si>
  <si>
    <t>Izzo Residence</t>
  </si>
  <si>
    <t>Install 11' x 11' stamped concrete patio.</t>
  </si>
  <si>
    <t>27-09-309-024-0000-052-7501</t>
  </si>
  <si>
    <t>15032 HIGHLAND AVENUE</t>
  </si>
  <si>
    <t>BP-23-02151</t>
  </si>
  <si>
    <t>Khan Residence</t>
  </si>
  <si>
    <t>Install paver brick patio</t>
  </si>
  <si>
    <t>27-29-424-019-0000-197-148360</t>
  </si>
  <si>
    <t>17450 DEER TRAIL COURT</t>
  </si>
  <si>
    <t>BP-23-02453</t>
  </si>
  <si>
    <t>Porch</t>
  </si>
  <si>
    <t>Bielak Residence</t>
  </si>
  <si>
    <t>Build an open roof front porch, replace and expand walkway. Replace roof over house.</t>
  </si>
  <si>
    <t>27-26-112-013-0000-027-8933</t>
  </si>
  <si>
    <t>8730 170TH PLACE</t>
  </si>
  <si>
    <t>BP-23-02604</t>
  </si>
  <si>
    <t>Residential Minor Work</t>
  </si>
  <si>
    <t>Zamora Residence</t>
  </si>
  <si>
    <t>CEDA Weatherization: air seal &amp; insulate attic, insulate crawlspace, replace bathroom exhaust fan, vent out kitchen exhaust fan.</t>
  </si>
  <si>
    <t>27-14-203-023-0000-029-5593</t>
  </si>
  <si>
    <t>15314 SUNSET RIDGE DRIVE</t>
  </si>
  <si>
    <t>BP-23-02328</t>
  </si>
  <si>
    <t>Roof</t>
  </si>
  <si>
    <t>Smith Residence</t>
  </si>
  <si>
    <t>Tear off, replace roof</t>
  </si>
  <si>
    <t>27-10-403-040-0000-080-10316</t>
  </si>
  <si>
    <t>8950 LUNAR</t>
  </si>
  <si>
    <t>BP-23-02625</t>
  </si>
  <si>
    <t>Kowalski Residence</t>
  </si>
  <si>
    <t>27-13-407-010-0000-013-4154</t>
  </si>
  <si>
    <t>7404 MIMOSA DRIVE</t>
  </si>
  <si>
    <t>BP-23-02413</t>
  </si>
  <si>
    <t>Lin Residence</t>
  </si>
  <si>
    <t>Tear off, replace roof, gutters, fascia, 3 skylights</t>
  </si>
  <si>
    <t>27-02-207-003-0000-105-2418</t>
  </si>
  <si>
    <t>8124 PLUSKOTA DRIVE</t>
  </si>
  <si>
    <t>BP-23-02386</t>
  </si>
  <si>
    <t>Mushen Residence</t>
  </si>
  <si>
    <t>27-29-406-006-0000-048-48500</t>
  </si>
  <si>
    <t>10728 RACCOON CURVE</t>
  </si>
  <si>
    <t>BP-23-02484</t>
  </si>
  <si>
    <t>Klein Residence</t>
  </si>
  <si>
    <t>Tear off, remove roof</t>
  </si>
  <si>
    <t>27-18-207-013-0000-083-44400</t>
  </si>
  <si>
    <t>11330 POPLAR CREEK LANE</t>
  </si>
  <si>
    <t>BP-23-02583</t>
  </si>
  <si>
    <t>Ocampo Residence</t>
  </si>
  <si>
    <t>23-34-409-003-0000-097-34160</t>
  </si>
  <si>
    <t>8824 PALOS SPRINGS DRIVE</t>
  </si>
  <si>
    <t>BP-23-02595</t>
  </si>
  <si>
    <t>Machovski Residence</t>
  </si>
  <si>
    <t>Tear off, replace roof, 2 skylights</t>
  </si>
  <si>
    <t>23-34-409-028-0000-097-29450</t>
  </si>
  <si>
    <t>8829 PALOS SPRINGS DRIVE</t>
  </si>
  <si>
    <t>BP-23-02590</t>
  </si>
  <si>
    <t>Fountas Residence</t>
  </si>
  <si>
    <t>27-09-117-031-0000-052-14039</t>
  </si>
  <si>
    <t>14625 HIGHLAND AVENUE</t>
  </si>
  <si>
    <t>BP-23-02504</t>
  </si>
  <si>
    <t>DeHoff Residence</t>
  </si>
  <si>
    <t>Tear off, replace roof, 1 skylight</t>
  </si>
  <si>
    <t>27-30-401-014-0000-007-1503</t>
  </si>
  <si>
    <t>17183 HILL CREEK COURT</t>
  </si>
  <si>
    <t>BP-23-02563</t>
  </si>
  <si>
    <t>Tadros Residence</t>
  </si>
  <si>
    <t>27-16-104-032-0000-056-1274</t>
  </si>
  <si>
    <t>15120 HIGHLAND AVENUE</t>
  </si>
  <si>
    <t>BP-23-02423</t>
  </si>
  <si>
    <t>Leone Residence</t>
  </si>
  <si>
    <t>Tear off and replace the roof with gutters.</t>
  </si>
  <si>
    <t>27-14-316-009-0000-029-3414</t>
  </si>
  <si>
    <t>15724 CHAPEL HILL ROAD</t>
  </si>
  <si>
    <t>BP-23-02483</t>
  </si>
  <si>
    <t>Vana Residence</t>
  </si>
  <si>
    <t>Replace the roof with 1 skylight.</t>
  </si>
  <si>
    <t>27-31-415-004-0000-156-77460</t>
  </si>
  <si>
    <t>18220 CLEAR CREEK CROSSING</t>
  </si>
  <si>
    <t>BP-23-02450</t>
  </si>
  <si>
    <t>Delgadillo Residence</t>
  </si>
  <si>
    <t>tear off, re-roof</t>
  </si>
  <si>
    <t>27-13-403-082-0000-013-12588</t>
  </si>
  <si>
    <t>15600 CALYPSO LANE</t>
  </si>
  <si>
    <t>BP-23-02575</t>
  </si>
  <si>
    <t>Leuser Residence</t>
  </si>
  <si>
    <t>Tear off, replace roof, 1 skylight, gutters, fascia, soffit</t>
  </si>
  <si>
    <t>27-10-102-019-0000-026-1112</t>
  </si>
  <si>
    <t>14532 ASH STREET</t>
  </si>
  <si>
    <t>BP-23-02556</t>
  </si>
  <si>
    <t>Burns Residence</t>
  </si>
  <si>
    <t>27-14-317-009-0000-029-3488</t>
  </si>
  <si>
    <t>15724 ACACIA DRIVE</t>
  </si>
  <si>
    <t>BP-23-02526</t>
  </si>
  <si>
    <t>McKeown Residence</t>
  </si>
  <si>
    <t>27-09-309-014-0000-056-8402</t>
  </si>
  <si>
    <t>10201 HAZEL COURT</t>
  </si>
  <si>
    <t>BP-23-02539</t>
  </si>
  <si>
    <t>Richardson Residence</t>
  </si>
  <si>
    <t>Tear off, replace roof, gutters, and 1 skylight</t>
  </si>
  <si>
    <t>27-18-203-008-0000-083-20</t>
  </si>
  <si>
    <t>15208 GINGER CREEK LANE</t>
  </si>
  <si>
    <t>BP-23-02459</t>
  </si>
  <si>
    <t>Nwizu Residence</t>
  </si>
  <si>
    <t>27-14-105-017-0000-085-8320</t>
  </si>
  <si>
    <t>8431 FLAMINGO CIRCLE</t>
  </si>
  <si>
    <t>BP-23-02357</t>
  </si>
  <si>
    <t>Ostrega Residence</t>
  </si>
  <si>
    <t>Tear off, replace roof, gutters</t>
  </si>
  <si>
    <t>27-29-413-007-0000-140-59620</t>
  </si>
  <si>
    <t>10530 EMERALD AVENUE</t>
  </si>
  <si>
    <t>BP-23-02588</t>
  </si>
  <si>
    <t>Abughoush Residence</t>
  </si>
  <si>
    <t>27-29-309-001-0000-153-71760</t>
  </si>
  <si>
    <t>10800 DEER POINT DRIVE</t>
  </si>
  <si>
    <t>BP-23-02536</t>
  </si>
  <si>
    <t>O'Keefe Residence</t>
  </si>
  <si>
    <t>Tear off, replace roof, gutters, downspouts</t>
  </si>
  <si>
    <t>27-02-112-010-0000-7993</t>
  </si>
  <si>
    <t>13868 85TH AVENUE</t>
  </si>
  <si>
    <t>BP-23-02418</t>
  </si>
  <si>
    <t>Haffner Residence</t>
  </si>
  <si>
    <t>27-03-206-004-0000-054-24770</t>
  </si>
  <si>
    <t>13731 92ND AVENUE</t>
  </si>
  <si>
    <t>BP-23-02520</t>
  </si>
  <si>
    <t>Abu Ghoush Residence</t>
  </si>
  <si>
    <t>Replace the roof shingles with gutters.</t>
  </si>
  <si>
    <t>27-29-313-012-0000-171-87870</t>
  </si>
  <si>
    <t>10836 CARIBOU LANE</t>
  </si>
  <si>
    <t>BP-23-02411</t>
  </si>
  <si>
    <t>Piatek Residence</t>
  </si>
  <si>
    <t>27-02-319-007-0000-97960</t>
  </si>
  <si>
    <t>8703 142ND PLACE</t>
  </si>
  <si>
    <t>BP-23-02489</t>
  </si>
  <si>
    <t>Cwyl Residence</t>
  </si>
  <si>
    <t>27-32-309-027-0000-189-100250</t>
  </si>
  <si>
    <t>18151 BUCKINGHAM DRIVE</t>
  </si>
  <si>
    <t>BP-23-02581</t>
  </si>
  <si>
    <t>Thomas Residence</t>
  </si>
  <si>
    <t>27-22-118-024-0000-169-94980</t>
  </si>
  <si>
    <t>16224 PROVIDENCE SQUARE</t>
  </si>
  <si>
    <t>BP-23-02324</t>
  </si>
  <si>
    <t>Krause Residence</t>
  </si>
  <si>
    <t>27-22-118-010-0000-169-90940</t>
  </si>
  <si>
    <t>9449 162ND STREET</t>
  </si>
  <si>
    <t>BP-23-02578</t>
  </si>
  <si>
    <t>Knaperek Residence</t>
  </si>
  <si>
    <t>Tear off, replace roof, 1 skylight, gutters</t>
  </si>
  <si>
    <t>27-02-306-016-0000-091-339</t>
  </si>
  <si>
    <t>8353 141ST STREET</t>
  </si>
  <si>
    <t>BP-23-02388</t>
  </si>
  <si>
    <t>Andrew Residence</t>
  </si>
  <si>
    <t>27-29-213-001-0000-048-8428</t>
  </si>
  <si>
    <t>10559 WOOD DUCK LANE</t>
  </si>
  <si>
    <t>BP-23-02568</t>
  </si>
  <si>
    <t>Goitia Residence</t>
  </si>
  <si>
    <t>27-11-106-012-0000-049-4816</t>
  </si>
  <si>
    <t>8549 144TH PLACE</t>
  </si>
  <si>
    <t>BP-23-02429</t>
  </si>
  <si>
    <t>Pulikkan Residence</t>
  </si>
  <si>
    <t>27-14-206-032-0000-029-5753</t>
  </si>
  <si>
    <t>15314 82ND AVENUE</t>
  </si>
  <si>
    <t>BP-23-02399</t>
  </si>
  <si>
    <t>Dabrowski Residence</t>
  </si>
  <si>
    <t>27-13-404-003-0000-013-4128</t>
  </si>
  <si>
    <t>7548 WHEELER DRIVE</t>
  </si>
  <si>
    <t>BP-23-02400</t>
  </si>
  <si>
    <t>Randazzo Residence</t>
  </si>
  <si>
    <t>Tear off and replace the roof with gutters, fascia, and soffits.</t>
  </si>
  <si>
    <t>27-14-105-002-0000-085-8211</t>
  </si>
  <si>
    <t>8507 TEE BROOK DRIVE</t>
  </si>
  <si>
    <t>BP-23-02501</t>
  </si>
  <si>
    <t>Minague Residence</t>
  </si>
  <si>
    <t>Tear off, replace roof, gutters, and 9 skylights</t>
  </si>
  <si>
    <t>27-08-402-038-0000-023-9823</t>
  </si>
  <si>
    <t>10727 VALLEY COURT</t>
  </si>
  <si>
    <t>BP-23-02412</t>
  </si>
  <si>
    <t>Noonan Residence</t>
  </si>
  <si>
    <t>27-04-415-013-0000-052-13973</t>
  </si>
  <si>
    <t>14228 UNION AVENUE</t>
  </si>
  <si>
    <t>BP-23-02525</t>
  </si>
  <si>
    <t>Raisbeck Residence</t>
  </si>
  <si>
    <t>Tear off, replace roof, gutters, 4 skylights</t>
  </si>
  <si>
    <t>27-18-204-001-0000-083-9567</t>
  </si>
  <si>
    <t>15241 ROYAL CREEK LANE</t>
  </si>
  <si>
    <t>BP-23-02508</t>
  </si>
  <si>
    <t>Villegas</t>
  </si>
  <si>
    <t>Tear off, replace roof, gutters, fascia, and soffits</t>
  </si>
  <si>
    <t>27-23-307-001-0000-027-9003</t>
  </si>
  <si>
    <t>8751 ROBINHOOD DRIVE</t>
  </si>
  <si>
    <t>BP-23-02373</t>
  </si>
  <si>
    <t>Replace the roof.</t>
  </si>
  <si>
    <t>BP-23-02322</t>
  </si>
  <si>
    <t>Stapleton Residence</t>
  </si>
  <si>
    <t>27-01-108-012-0000-038-545</t>
  </si>
  <si>
    <t>7861 SIOUX ROAD</t>
  </si>
  <si>
    <t>BP-23-02561</t>
  </si>
  <si>
    <t>Eisenbeis Residence</t>
  </si>
  <si>
    <t>27-01-109-002-0000-038-544</t>
  </si>
  <si>
    <t>7910 SIOUX ROAD</t>
  </si>
  <si>
    <t>BP-23-02600</t>
  </si>
  <si>
    <t>Sosa Residence</t>
  </si>
  <si>
    <t>27-01-309-017-0000-038-48840</t>
  </si>
  <si>
    <t>14210 SCOTT LANE</t>
  </si>
  <si>
    <t>BP-23-02482</t>
  </si>
  <si>
    <t>Joyce Residence</t>
  </si>
  <si>
    <t>Tear off and replace the roof with 2 skylights on back portion only.</t>
  </si>
  <si>
    <t>27-02-413-001-0000-038-6845</t>
  </si>
  <si>
    <t>8028 STONEWALL DRIVE</t>
  </si>
  <si>
    <t>BP-23-02389</t>
  </si>
  <si>
    <t>Barbuco Residence</t>
  </si>
  <si>
    <t>27-15-107-016-0000-057-2546</t>
  </si>
  <si>
    <t>15414 STRADFORD LANE</t>
  </si>
  <si>
    <t>BP-23-02610</t>
  </si>
  <si>
    <t>Wolf Residence</t>
  </si>
  <si>
    <t>27-14-205-012-0000-029-5680</t>
  </si>
  <si>
    <t>15224 ST. ANDREWS DRIVE</t>
  </si>
  <si>
    <t>BP-23-02407</t>
  </si>
  <si>
    <t>Grossman Residence</t>
  </si>
  <si>
    <t>23-34-307-015-0000-200-107970</t>
  </si>
  <si>
    <t>9451 KILREA DRIVE</t>
  </si>
  <si>
    <t>BP-23-02383</t>
  </si>
  <si>
    <t>Hinojosa Residence</t>
  </si>
  <si>
    <t>23-34-309-010-0000-200-114350</t>
  </si>
  <si>
    <t>9331 DUNMORE DRIVE</t>
  </si>
  <si>
    <t>BP-23-02608</t>
  </si>
  <si>
    <t>Baffes Residence</t>
  </si>
  <si>
    <t>Replace the roof with gutters.</t>
  </si>
  <si>
    <t>27-03-226-006-0000-037-104030</t>
  </si>
  <si>
    <t>13734 TALLGRASS TRAIL</t>
  </si>
  <si>
    <t>BP-23-02395</t>
  </si>
  <si>
    <t>Sewer Repair</t>
  </si>
  <si>
    <t>Murphy Residence</t>
  </si>
  <si>
    <t>Repair broken cast iron going through foundation to correct leak in basement.</t>
  </si>
  <si>
    <t>27-18-105-020-0000-002-9582</t>
  </si>
  <si>
    <t>15200 ARBOR DRIVE</t>
  </si>
  <si>
    <t>BP-23-02505</t>
  </si>
  <si>
    <t>Emergency sewer repair. Replace pipe and install cleanout.</t>
  </si>
  <si>
    <t>27-30-414-042-0000-007-8578</t>
  </si>
  <si>
    <t>17350 BROOK CROSSING COURT</t>
  </si>
  <si>
    <t>BP-23-02346</t>
  </si>
  <si>
    <t>Schafnitz Residence</t>
  </si>
  <si>
    <t>Sewer repair in basement of home.</t>
  </si>
  <si>
    <t>27-22-401-011-0000-027-9103</t>
  </si>
  <si>
    <t>8920 CHADBOURN DRIVE</t>
  </si>
  <si>
    <t>BP-23-02326</t>
  </si>
  <si>
    <t>Srabian Residence</t>
  </si>
  <si>
    <t>excavation of sewer, repair line and clear blockage</t>
  </si>
  <si>
    <t>27-06-402-005-0000-021-32290</t>
  </si>
  <si>
    <t>14028 STONEGATE LANE</t>
  </si>
  <si>
    <t>BP-23-02327</t>
  </si>
  <si>
    <t>Siverjan Residence</t>
  </si>
  <si>
    <t>sewer repair</t>
  </si>
  <si>
    <t>27-01-109-015-0000-038-569</t>
  </si>
  <si>
    <t>7911 TETON ROAD</t>
  </si>
  <si>
    <t>BP-23-02470</t>
  </si>
  <si>
    <t>Eshelman Residence</t>
  </si>
  <si>
    <t>Emergency sanitary sewer repair.</t>
  </si>
  <si>
    <t>27-09-104-007-0000-052-14087</t>
  </si>
  <si>
    <t>14320 WOODLAND AVENUE</t>
  </si>
  <si>
    <t>BP-23-02553</t>
  </si>
  <si>
    <t>Seville Plaza</t>
  </si>
  <si>
    <t>Repair 6" water service for building.</t>
  </si>
  <si>
    <t>BP-23-02572</t>
  </si>
  <si>
    <t>Neberieza Residence</t>
  </si>
  <si>
    <t>Dig up defective section of sewer pipe in front yard, install new 6" sch 26 PVC and add clean out station.</t>
  </si>
  <si>
    <t>27-11-102-038-0000-049-4734</t>
  </si>
  <si>
    <t>14336 85TH AVENUE</t>
  </si>
  <si>
    <t>BP-23-02220</t>
  </si>
  <si>
    <t>Signature Barn</t>
  </si>
  <si>
    <t>Emergency sewer repair.</t>
  </si>
  <si>
    <t>27-10-201-023-0000-999-171690</t>
  </si>
  <si>
    <t>8831 143RD STREET</t>
  </si>
  <si>
    <t>BP-23-02384</t>
  </si>
  <si>
    <t>Sheds</t>
  </si>
  <si>
    <t>Build shed in back yard.</t>
  </si>
  <si>
    <t>BP-23-02101</t>
  </si>
  <si>
    <t>Elbohy Residence</t>
  </si>
  <si>
    <t>Install shed.</t>
  </si>
  <si>
    <t>27-13-113-006-0000-013-7147</t>
  </si>
  <si>
    <t>7638 PONDEROSA COURT</t>
  </si>
  <si>
    <t>BP-23-01907</t>
  </si>
  <si>
    <t>Besse Residence</t>
  </si>
  <si>
    <t>Construct shed.</t>
  </si>
  <si>
    <t>27-30-401-015-0000-007-1501</t>
  </si>
  <si>
    <t>17171 HILL CREEK COURT</t>
  </si>
  <si>
    <t>BP-23-02216</t>
  </si>
  <si>
    <t>Sidewalk, Private</t>
  </si>
  <si>
    <t>England Residence</t>
  </si>
  <si>
    <t>Extend existing private walkway with non-interlocking pavers to public sidewalk: 15' x 6'.</t>
  </si>
  <si>
    <t>27-29-424-035-0000-999-171220</t>
  </si>
  <si>
    <t>17441 DEER TRAIL COURT</t>
  </si>
  <si>
    <t>BP-23-02371</t>
  </si>
  <si>
    <t>Siding, Gutters and Fascia</t>
  </si>
  <si>
    <t>New siding</t>
  </si>
  <si>
    <t>BP-23-02528</t>
  </si>
  <si>
    <t>Watson Residence</t>
  </si>
  <si>
    <t>Install siding, gutters, fascia</t>
  </si>
  <si>
    <t>27-02-211-009-0000-011-2380</t>
  </si>
  <si>
    <t>13736 LINDSAY DRIVE</t>
  </si>
  <si>
    <t>BP-23-02496</t>
  </si>
  <si>
    <t>Shalabi Residence</t>
  </si>
  <si>
    <t>Replace 5 sqs of damaged vinyl siding</t>
  </si>
  <si>
    <t>23-35-314-007-0000-106-20550</t>
  </si>
  <si>
    <t>8600 ADRIA COURT</t>
  </si>
  <si>
    <t>BP-23-02490</t>
  </si>
  <si>
    <t>Hahn Residence</t>
  </si>
  <si>
    <t>Gutter replacement</t>
  </si>
  <si>
    <t>27-16-107-002-0000-056-1245</t>
  </si>
  <si>
    <t>10161 HIAWATHA TRAIL</t>
  </si>
  <si>
    <t>BP-23-02543</t>
  </si>
  <si>
    <t>Perez Residence</t>
  </si>
  <si>
    <t>Siding</t>
  </si>
  <si>
    <t>27-15-221-002-0000-057-6110</t>
  </si>
  <si>
    <t>15160 WINDSOR DRIVE</t>
  </si>
  <si>
    <t>BP-23-02394</t>
  </si>
  <si>
    <t>Ravinia Realty</t>
  </si>
  <si>
    <t>Replace siding, soffits, fascia, and gutters.</t>
  </si>
  <si>
    <t>27-23-308-001-0000-027-9057</t>
  </si>
  <si>
    <t>8751 166TH STREET</t>
  </si>
  <si>
    <t>BP-23-02464</t>
  </si>
  <si>
    <t>Hannan Residence</t>
  </si>
  <si>
    <t>Remove and replace 15.00 SQ of siding; replace soffit, fascia, trim as existing; No structural changes</t>
  </si>
  <si>
    <t>27-26-108-007-0000-027-8959</t>
  </si>
  <si>
    <t>8707 168TH STREET</t>
  </si>
  <si>
    <t>BP-23-02564</t>
  </si>
  <si>
    <t>Swimming Pool, Above Ground, Replacement</t>
  </si>
  <si>
    <t>Jaekel Residence</t>
  </si>
  <si>
    <t>Replace above ground pool, same size and location</t>
  </si>
  <si>
    <t>27-31-104-023-0000-131-24860</t>
  </si>
  <si>
    <t>17600 MAYHER DRIVE</t>
  </si>
  <si>
    <t>BP-23-02609</t>
  </si>
  <si>
    <t>Water Heater Residential</t>
  </si>
  <si>
    <t>Vaughn Residence</t>
  </si>
  <si>
    <t>Emergency water heater replacement.</t>
  </si>
  <si>
    <t>27-15-216-021-0000-060-6206</t>
  </si>
  <si>
    <t>8833 ABBEY LANE</t>
  </si>
  <si>
    <t>BP-23-02446</t>
  </si>
  <si>
    <t>Surin Residence</t>
  </si>
  <si>
    <t>Emergency Water Heater Replacement</t>
  </si>
  <si>
    <t>27-14-212-004-0000-029-5897</t>
  </si>
  <si>
    <t>8150 BUNKER DRIVE</t>
  </si>
  <si>
    <t>BP-23-02445</t>
  </si>
  <si>
    <t>Roseland Residence</t>
  </si>
  <si>
    <t>Emergency water heater replacement</t>
  </si>
  <si>
    <t>27-14-216-013-0000-029-5773</t>
  </si>
  <si>
    <t>8144 COLETTE COURT</t>
  </si>
  <si>
    <t>BP-23-02603</t>
  </si>
  <si>
    <t>Caldwell Residence</t>
  </si>
  <si>
    <t>27-31-406-020-0000-156-75620</t>
  </si>
  <si>
    <t>11535 WATERSIDE CIRCLE</t>
  </si>
  <si>
    <t>BP-23-02135</t>
  </si>
  <si>
    <t>Windows, Doors</t>
  </si>
  <si>
    <t>Akkawi Residence</t>
  </si>
  <si>
    <t>Replace 3 windows and 1 patio door, no modifications.</t>
  </si>
  <si>
    <t>27-07-403-011-0000-077-13305</t>
  </si>
  <si>
    <t>75 WINDMILL TURN</t>
  </si>
  <si>
    <t>BP-23-02546</t>
  </si>
  <si>
    <t>Donohue Residence</t>
  </si>
  <si>
    <t>Replace windows</t>
  </si>
  <si>
    <t>27-03-106-003-0000-035-458</t>
  </si>
  <si>
    <t>13908 THOMAS DRIVE</t>
  </si>
  <si>
    <t>BP-23-02530</t>
  </si>
  <si>
    <t>Pilar Residence</t>
  </si>
  <si>
    <t>Remove and replace 3 windows in existing openings</t>
  </si>
  <si>
    <t>27-14-307-013-0000-029-3513</t>
  </si>
  <si>
    <t>8444 THORNGATE DRIVE</t>
  </si>
  <si>
    <t>BP-23-02466</t>
  </si>
  <si>
    <t>Butler-Del Rio Residence</t>
  </si>
  <si>
    <t>Entry door replacement</t>
  </si>
  <si>
    <t>27-02-122-007-0000-055-7960</t>
  </si>
  <si>
    <t>13805 TAMARACK LANE</t>
  </si>
  <si>
    <t>BP-23-02374</t>
  </si>
  <si>
    <t>Monaco Residence</t>
  </si>
  <si>
    <t>3 windows replaced</t>
  </si>
  <si>
    <t>27-14-103-078-0000-085-8224</t>
  </si>
  <si>
    <t>15426 TEE BROOK DRIVE</t>
  </si>
  <si>
    <t>BP-23-02473</t>
  </si>
  <si>
    <t>Laporte Residence</t>
  </si>
  <si>
    <t>Replace 1 window; no modifications</t>
  </si>
  <si>
    <t>27-02-407-048-0000-093-6650</t>
  </si>
  <si>
    <t>8282 STONEHENGE DRIVE</t>
  </si>
  <si>
    <t>BP-23-02349</t>
  </si>
  <si>
    <t>Ruff Residence</t>
  </si>
  <si>
    <t>Replacing all lower level windows (2) on North side, and West side (6) of house.  Replacing existing French patio door on East side of house with sliding door.  All same size; no modifications to existing structure. 09-20-23 homeowner added an entry door. Will schedule inspections after all work in completed.</t>
  </si>
  <si>
    <t>27-30-206-008-0000-087-55910</t>
  </si>
  <si>
    <t>17013 STEEPLECHASE PARKWAY</t>
  </si>
  <si>
    <t>BP-23-02456</t>
  </si>
  <si>
    <t>Legerski Residence</t>
  </si>
  <si>
    <t>Replacement window in bedroom; no color/size change</t>
  </si>
  <si>
    <t>27-30-202-052-0000-087-56360</t>
  </si>
  <si>
    <t>16719 SUMMERCREST AVENUE</t>
  </si>
  <si>
    <t>BP-23-02518</t>
  </si>
  <si>
    <t>Peskys Residence</t>
  </si>
  <si>
    <t>Remove and replace 2 windows, like for like; no structural changes</t>
  </si>
  <si>
    <t>27-15-107-013-0000-057-2540</t>
  </si>
  <si>
    <t>15344 STRADFORD LANE</t>
  </si>
  <si>
    <t>BP-23-02426</t>
  </si>
  <si>
    <t>Bhoopal Residence</t>
  </si>
  <si>
    <t>Replace 5 windows: same size, like for like, no structural changes.</t>
  </si>
  <si>
    <t>27-01-310-019-0000-038-48930</t>
  </si>
  <si>
    <t>14125 SCOTT LANE</t>
  </si>
  <si>
    <t>BP-23-02602</t>
  </si>
  <si>
    <t>Duffin Residence</t>
  </si>
  <si>
    <t>Replace 10 windows, like for like, no color changes</t>
  </si>
  <si>
    <t>27-16-207-022-0000-052-13723</t>
  </si>
  <si>
    <t>1900 RAVINIA PLACE</t>
  </si>
  <si>
    <t>BP-23-02347</t>
  </si>
  <si>
    <t>Woods Residence</t>
  </si>
  <si>
    <t>Replace 6 windows, 1 patio door, no modifications.</t>
  </si>
  <si>
    <t>27-09-121-006-0000-052-14219</t>
  </si>
  <si>
    <t>14550 RIDGE AVENUE</t>
  </si>
  <si>
    <t>BP-23-02417</t>
  </si>
  <si>
    <t>O'Boyle Residence</t>
  </si>
  <si>
    <t>Window and door replacement</t>
  </si>
  <si>
    <t>27-17-103-019-0000-101-102640</t>
  </si>
  <si>
    <t>10917 JILLIAN COURT</t>
  </si>
  <si>
    <t>BP-23-02427</t>
  </si>
  <si>
    <t>Fannie Mae/Ravina Realty</t>
  </si>
  <si>
    <t>Changing 3 windows to 1 slider.</t>
  </si>
  <si>
    <t>BP-23-02013</t>
  </si>
  <si>
    <t>Ivaneza Residence</t>
  </si>
  <si>
    <t>Replace 5 windows. No changes to color or dimensions.</t>
  </si>
  <si>
    <t>27-03-306-017-1002-035-1709</t>
  </si>
  <si>
    <t>9239 WOODBURY COURT</t>
  </si>
  <si>
    <t>BP-23-02493</t>
  </si>
  <si>
    <t>Grosko Residence</t>
  </si>
  <si>
    <t>Replace 2 double hung windows on 1st floor. Same for same/no change in opening size.</t>
  </si>
  <si>
    <t>27-09-212-002-0000-052-14052</t>
  </si>
  <si>
    <t>9835 144TH STREET METER</t>
  </si>
  <si>
    <t>BP-23-02452</t>
  </si>
  <si>
    <t>Bacho Residence</t>
  </si>
  <si>
    <t>replace 6 casement windows on the 2nd floor</t>
  </si>
  <si>
    <t>27-31-302-041-0000-096-37520</t>
  </si>
  <si>
    <t>11902 CORMOY LANE</t>
  </si>
  <si>
    <t>BP-23-02332</t>
  </si>
  <si>
    <t>Donausky Residence</t>
  </si>
  <si>
    <t>Kitchen entry door from deck</t>
  </si>
  <si>
    <t>27-31-413-001-0000-156-77370</t>
  </si>
  <si>
    <t>18153 CLEAR CREEK CROSSING</t>
  </si>
  <si>
    <t>BP-23-02325</t>
  </si>
  <si>
    <t>Gabriel Residence</t>
  </si>
  <si>
    <t>Window replacement, same size and location as existing. No structural alteration.  Replacing 2 casement flanker sets and 1 3-lite Slider.</t>
  </si>
  <si>
    <t>27-29-214-043-0000-048-8457</t>
  </si>
  <si>
    <t>16813 CARDINAL DRIVE</t>
  </si>
  <si>
    <t>BP-23-02206</t>
  </si>
  <si>
    <t>Sukalec Residence</t>
  </si>
  <si>
    <t>Replace 6 windows, like for like no color change.</t>
  </si>
  <si>
    <t>27-13-200-024-1011-013-81170</t>
  </si>
  <si>
    <t>15359 CATALINA DRIVE</t>
  </si>
  <si>
    <t>BP-23-02401</t>
  </si>
  <si>
    <t>Specht Residence</t>
  </si>
  <si>
    <t>Install 3 windows in existing openings. No changes.</t>
  </si>
  <si>
    <t>27-02-308-038-0000-093-10173</t>
  </si>
  <si>
    <t>8348 BERKHANSTED COURT</t>
  </si>
  <si>
    <t>BP-23-02366</t>
  </si>
  <si>
    <t>Babarskis Residence</t>
  </si>
  <si>
    <t>Window replacement (5 total, no size/color change), sliding patio door replacement (1 total, no size change)</t>
  </si>
  <si>
    <t>27-02-416-006-1026-005-11438</t>
  </si>
  <si>
    <t>14251 BRIGHTON COURT</t>
  </si>
  <si>
    <t>BP-23-02447</t>
  </si>
  <si>
    <t>Gurdev Residence</t>
  </si>
  <si>
    <t>Remove and replace 7 windows</t>
  </si>
  <si>
    <t>27-30-313-016-0000-096-23300</t>
  </si>
  <si>
    <t>17362 GRANGE DRIVE</t>
  </si>
  <si>
    <t>BP-23-02222</t>
  </si>
  <si>
    <t>Fiore Residence</t>
  </si>
  <si>
    <t>Replace 5 windows and 1 patio door, no modifications.</t>
  </si>
  <si>
    <t>27-20-328-025-1034-108-25640</t>
  </si>
  <si>
    <t>16535 GRANTS TRAIL</t>
  </si>
  <si>
    <t>BP-23-02481</t>
  </si>
  <si>
    <t>Winter Residence</t>
  </si>
  <si>
    <t>Replacing all windows and 1 sliding glass door</t>
  </si>
  <si>
    <t>27-08-211-023-0000-023-3241</t>
  </si>
  <si>
    <t>14429 GOLF ROAD</t>
  </si>
  <si>
    <t>BP-23-02028</t>
  </si>
  <si>
    <t>Hadad Residence</t>
  </si>
  <si>
    <t>Replace 1 patio door. No modifications.</t>
  </si>
  <si>
    <t>27-29-310-003-0000-153-71950</t>
  </si>
  <si>
    <t>17332 DEER POINT DRIVE</t>
  </si>
  <si>
    <t>BP-23-02334</t>
  </si>
  <si>
    <t>Lauron Residence</t>
  </si>
  <si>
    <t>Replacing 4 casement windows, 3 Lt Picture window, 1/2 round window.  No structural changes.</t>
  </si>
  <si>
    <t>27-31-302-024-0000-096-36810</t>
  </si>
  <si>
    <t>11841 DUNREE LANE</t>
  </si>
  <si>
    <t>BP-23-02396</t>
  </si>
  <si>
    <t>Schoepf Residence</t>
  </si>
  <si>
    <t>Replace 3 windows, same color.</t>
  </si>
  <si>
    <t>27-31-105-052-0000-131-25200</t>
  </si>
  <si>
    <t>17720 MAYHER DRIVE</t>
  </si>
  <si>
    <t>BP-23-02607</t>
  </si>
  <si>
    <t>Cochand Residence</t>
  </si>
  <si>
    <t>27-03-201-011-0000-128-2620</t>
  </si>
  <si>
    <t>13705 LINCOLNSHIRE DRIVE</t>
  </si>
  <si>
    <t>BP-23-02198</t>
  </si>
  <si>
    <t>Delaney Residence</t>
  </si>
  <si>
    <t>Replace 7 windows, no modifications.</t>
  </si>
  <si>
    <t>27-32-401-028-0000-025-8748</t>
  </si>
  <si>
    <t>10438 OWEN DRIVE</t>
  </si>
  <si>
    <t>BP-23-02398</t>
  </si>
  <si>
    <t>Solis Residence</t>
  </si>
  <si>
    <t>Window replacement; 7 windows, same size, no changes</t>
  </si>
  <si>
    <t>27-15-107-031-0000-057-2498</t>
  </si>
  <si>
    <t>15329 OXFORD DRIVE</t>
  </si>
  <si>
    <t>BP-23-02223</t>
  </si>
  <si>
    <t>Rivera Residence</t>
  </si>
  <si>
    <t>Replace 4 windows and 1 patio door--no modifications</t>
  </si>
  <si>
    <t>27-31-305-006-0000-156-74470</t>
  </si>
  <si>
    <t>18248 LAKE SHORE DRIVE</t>
  </si>
  <si>
    <t>BP-23-02514</t>
  </si>
  <si>
    <t>Macke Residence</t>
  </si>
  <si>
    <t>Remove and replace windows; same size, like w/like, no structural changes</t>
  </si>
  <si>
    <t>27-13-301-035-0000-013-2924</t>
  </si>
  <si>
    <t>15636 LARKSPUR LANE</t>
  </si>
  <si>
    <t>BP-23-02605</t>
  </si>
  <si>
    <t>Grodetz Residence</t>
  </si>
  <si>
    <t>Replace 1 window, like for like, no color change</t>
  </si>
  <si>
    <t>27-16-109-005-0000-056-1318</t>
  </si>
  <si>
    <t>15128 HUNTINGTON COURT</t>
  </si>
  <si>
    <t>BP-23-02439</t>
  </si>
  <si>
    <t>Lieschke Residence</t>
  </si>
  <si>
    <t>Remove and replace 4 windows (front); same size; color will match current color</t>
  </si>
  <si>
    <t>27-14-302-018-1010-053-125560</t>
  </si>
  <si>
    <t>15705 ORLAN BROOK DRIVE 10</t>
  </si>
  <si>
    <t>BP-23-02200</t>
  </si>
  <si>
    <t>Jarzabek Residence</t>
  </si>
  <si>
    <t>Replace 2 windows, no modifications.</t>
  </si>
  <si>
    <t>27-06-311-026-1032-047-85910</t>
  </si>
  <si>
    <t>11851 WINDEMERE COURT 104</t>
  </si>
  <si>
    <t>BP-23-02534</t>
  </si>
  <si>
    <t>Powers Residence</t>
  </si>
  <si>
    <t>Remove and replace 5 windows in existing openings; no color/size change</t>
  </si>
  <si>
    <t>27-32-312-005-1035-189-105490</t>
  </si>
  <si>
    <t>11110 WATERS EDGE DRIVE 1C</t>
  </si>
  <si>
    <t>BP-23-02380</t>
  </si>
  <si>
    <t>Gonzales Residence</t>
  </si>
  <si>
    <t>Remove and replace 1 sliding glass door, same size like w/like, no structural changes</t>
  </si>
  <si>
    <t>23-34-306-001-0000-200-106670</t>
  </si>
  <si>
    <t>9451 DUNMURRY DRIVE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</si>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</sst>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mm/dd/yyyy"/>
    <numFmt numFmtId="165" formatCode="_(&quot;$&quot;* #,##0_);_(&quot;$&quot;* \(#,##0\);_(&quot;$&quot;* &quot;-&quot;??_);_(@_)"/>
    <numFmt numFmtId="166" formatCode="_([$$-409]* #,##0.00_);_([$$-409]* \(#,##0.00\);_([$$-409]* &quot;-&quot;??_);_(@_)"/>
    <numFmt numFmtId="167" formatCode="&quot;$&quot;#,##0"/>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2" fillId="0" borderId="0"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1" fontId="0" fillId="0" borderId="0" xfId="0" applyNumberFormat="1" applyFont="1" applyFill="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0" applyNumberFormat="1" applyBorder="1" applyAlignment="1">
      <alignment horizontal="center"/>
    </xf>
    <xf numFmtId="0" fontId="0" fillId="0" borderId="1" xfId="0" applyBorder="1" applyAlignment="1">
      <alignment horizontal="center"/>
    </xf>
    <xf numFmtId="0" fontId="0" fillId="0" borderId="0" xfId="0" applyFont="1" applyFill="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42" fontId="0" fillId="0" borderId="1" xfId="1" applyNumberFormat="1" applyFont="1"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5"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42" fontId="0" fillId="0" borderId="1" xfId="0" applyNumberFormat="1" applyBorder="1" applyAlignment="1">
      <alignment horizontal="right"/>
    </xf>
    <xf numFmtId="0" fontId="0" fillId="0" borderId="10" xfId="0" applyFill="1" applyBorder="1" applyAlignment="1">
      <alignment horizontal="left"/>
    </xf>
    <xf numFmtId="0" fontId="0" fillId="0" borderId="10" xfId="0" applyFill="1" applyBorder="1" applyAlignment="1">
      <alignment horizontal="center"/>
    </xf>
    <xf numFmtId="0" fontId="0" fillId="0" borderId="1" xfId="0" applyFill="1" applyBorder="1" applyAlignment="1">
      <alignment horizontal="left"/>
    </xf>
    <xf numFmtId="164" fontId="0" fillId="0" borderId="10" xfId="0" applyNumberFormat="1" applyFill="1" applyBorder="1" applyAlignment="1">
      <alignment horizontal="left"/>
    </xf>
    <xf numFmtId="42" fontId="0" fillId="0" borderId="10" xfId="0" applyNumberFormat="1"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164" fontId="0" fillId="0" borderId="11" xfId="0" applyNumberFormat="1" applyFill="1" applyBorder="1" applyAlignment="1">
      <alignment horizontal="left"/>
    </xf>
    <xf numFmtId="42" fontId="0" fillId="0" borderId="11" xfId="0" applyNumberFormat="1" applyFill="1" applyBorder="1" applyAlignment="1">
      <alignment horizontal="center"/>
    </xf>
    <xf numFmtId="0" fontId="0" fillId="0" borderId="0" xfId="0" applyFill="1"/>
    <xf numFmtId="0" fontId="0" fillId="0" borderId="0" xfId="0" applyBorder="1"/>
    <xf numFmtId="0" fontId="0" fillId="0" borderId="0" xfId="0" applyFill="1" applyBorder="1"/>
    <xf numFmtId="0" fontId="0" fillId="0" borderId="12" xfId="0" applyFill="1" applyBorder="1" applyAlignment="1">
      <alignment horizontal="left"/>
    </xf>
    <xf numFmtId="0" fontId="0" fillId="0" borderId="12" xfId="0" applyFill="1" applyBorder="1" applyAlignment="1">
      <alignment horizontal="center"/>
    </xf>
    <xf numFmtId="164" fontId="0" fillId="0" borderId="12" xfId="0" applyNumberFormat="1" applyFill="1" applyBorder="1" applyAlignment="1">
      <alignment horizontal="left"/>
    </xf>
    <xf numFmtId="42" fontId="0" fillId="0" borderId="12" xfId="0" applyNumberFormat="1" applyFill="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4" fillId="3" borderId="13" xfId="0" applyFont="1" applyFill="1" applyBorder="1" applyAlignment="1">
      <alignment horizontal="center"/>
    </xf>
    <xf numFmtId="0" fontId="4" fillId="3" borderId="14" xfId="0" applyFont="1" applyFill="1" applyBorder="1" applyAlignment="1">
      <alignment horizontal="center"/>
    </xf>
    <xf numFmtId="37" fontId="4" fillId="3" borderId="4" xfId="1" applyNumberFormat="1" applyFont="1"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left" wrapText="1"/>
    </xf>
    <xf numFmtId="0" fontId="4" fillId="0" borderId="2" xfId="0" applyFont="1" applyFill="1" applyBorder="1" applyAlignment="1">
      <alignment horizontal="center"/>
    </xf>
    <xf numFmtId="0" fontId="4" fillId="0" borderId="15" xfId="0" applyFont="1" applyFill="1" applyBorder="1" applyAlignment="1">
      <alignment horizontal="center"/>
    </xf>
    <xf numFmtId="165" fontId="4" fillId="0" borderId="11" xfId="1" applyNumberFormat="1" applyFont="1" applyFill="1" applyBorder="1" applyAlignment="1">
      <alignment horizontal="center"/>
    </xf>
    <xf numFmtId="37" fontId="4" fillId="0" borderId="11" xfId="1" applyNumberFormat="1" applyFont="1" applyFill="1" applyBorder="1" applyAlignment="1">
      <alignment horizontal="right"/>
    </xf>
    <xf numFmtId="166" fontId="0" fillId="0" borderId="1" xfId="0" applyNumberFormat="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167" fontId="0" fillId="0" borderId="0" xfId="0" applyNumberFormat="1" applyAlignment="1">
      <alignment horizontal="left"/>
    </xf>
    <xf numFmtId="37" fontId="4" fillId="3" borderId="5"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1" fontId="4" fillId="3" borderId="9" xfId="0" applyNumberFormat="1"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wrapText="1"/>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0" fontId="4" fillId="0" borderId="0" xfId="0" applyFont="1" applyFill="1" applyAlignment="1">
      <alignment horizontal="center" wrapText="1"/>
    </xf>
    <xf numFmtId="37" fontId="4" fillId="3" borderId="9" xfId="1" applyNumberFormat="1" applyFont="1" applyFill="1" applyBorder="1" applyAlignment="1">
      <alignment horizontal="center"/>
    </xf>
    <xf numFmtId="0" fontId="4" fillId="0" borderId="18" xfId="0" applyFont="1" applyFill="1" applyBorder="1" applyAlignment="1">
      <alignment horizontal="center" wrapText="1"/>
    </xf>
    <xf numFmtId="0" fontId="4" fillId="0" borderId="18" xfId="0" applyFont="1" applyFill="1" applyBorder="1" applyAlignment="1">
      <alignment horizontal="center"/>
    </xf>
    <xf numFmtId="165"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0" fontId="0" fillId="0" borderId="1" xfId="0" applyBorder="1" applyAlignment="1">
      <alignment horizontal="left" wrapText="1"/>
    </xf>
    <xf numFmtId="164" fontId="0" fillId="0" borderId="0" xfId="0" applyNumberFormat="1" applyAlignment="1">
      <alignment horizontal="left"/>
    </xf>
    <xf numFmtId="167" fontId="0" fillId="0" borderId="0" xfId="0" applyNumberFormat="1" applyAlignment="1">
      <alignment horizontal="center"/>
    </xf>
    <xf numFmtId="0" fontId="4" fillId="0" borderId="19" xfId="0" applyFont="1" applyFill="1"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44" fontId="4" fillId="3" borderId="8" xfId="1" applyFont="1" applyFill="1" applyBorder="1"/>
    <xf numFmtId="0" fontId="4" fillId="0" borderId="20" xfId="0" applyFont="1" applyFill="1" applyBorder="1" applyAlignment="1">
      <alignment horizontal="center"/>
    </xf>
    <xf numFmtId="0" fontId="4" fillId="0" borderId="7" xfId="0" applyFont="1" applyFill="1" applyBorder="1" applyAlignment="1">
      <alignment horizontal="center"/>
    </xf>
    <xf numFmtId="165" fontId="4" fillId="0" borderId="21" xfId="1" applyNumberFormat="1" applyFont="1" applyFill="1" applyBorder="1" applyAlignment="1">
      <alignment horizontal="center"/>
    </xf>
    <xf numFmtId="1" fontId="4" fillId="0" borderId="22" xfId="0" applyNumberFormat="1" applyFont="1" applyFill="1" applyBorder="1" applyAlignment="1">
      <alignment horizontal="center"/>
    </xf>
    <xf numFmtId="165" fontId="4" fillId="3" borderId="8" xfId="0" applyNumberFormat="1" applyFont="1" applyFill="1" applyBorder="1"/>
    <xf numFmtId="1" fontId="0" fillId="0" borderId="0" xfId="0" applyNumberForma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9"/>
  <sheetViews>
    <sheetView tabSelected="1" zoomScale="60" zoomScaleNormal="60" workbookViewId="0">
      <pane ySplit="1" topLeftCell="A2" activePane="bottomLeft" state="frozen"/>
      <selection pane="bottomLeft" activeCell="I162" sqref="I162"/>
    </sheetView>
  </sheetViews>
  <sheetFormatPr defaultRowHeight="15" x14ac:dyDescent="0.25"/>
  <cols>
    <col min="1" max="1" width="18.7109375" customWidth="1"/>
    <col min="2" max="2" width="52.85546875" style="99" customWidth="1"/>
    <col min="3" max="4" width="110" style="99" customWidth="1"/>
    <col min="5" max="5" width="39" style="99" customWidth="1"/>
    <col min="6" max="6" width="43" style="99" customWidth="1"/>
    <col min="7" max="7" width="20" customWidth="1"/>
    <col min="8" max="8" width="20.42578125" bestFit="1" customWidth="1"/>
    <col min="9" max="9" width="17.28515625" style="106" customWidth="1"/>
  </cols>
  <sheetData>
    <row r="1" spans="1:9" x14ac:dyDescent="0.25">
      <c r="A1" s="1" t="s">
        <v>0</v>
      </c>
      <c r="B1" s="2" t="s">
        <v>1</v>
      </c>
      <c r="C1" s="2" t="s">
        <v>2</v>
      </c>
      <c r="D1" s="2" t="s">
        <v>3</v>
      </c>
      <c r="E1" s="2" t="s">
        <v>4</v>
      </c>
      <c r="F1" s="2" t="s">
        <v>5</v>
      </c>
      <c r="G1" s="1" t="s">
        <v>6</v>
      </c>
      <c r="H1" s="1" t="s">
        <v>7</v>
      </c>
      <c r="I1" s="3" t="s">
        <v>8</v>
      </c>
    </row>
    <row r="2" spans="1:9" s="8" customFormat="1" x14ac:dyDescent="0.25">
      <c r="A2" s="4" t="s">
        <v>9</v>
      </c>
      <c r="B2" s="4"/>
      <c r="C2" s="5"/>
      <c r="D2" s="5"/>
      <c r="E2" s="5"/>
      <c r="F2" s="5"/>
      <c r="G2" s="6"/>
      <c r="H2" s="6"/>
      <c r="I2" s="7"/>
    </row>
    <row r="3" spans="1:9" s="8" customFormat="1" x14ac:dyDescent="0.25">
      <c r="A3" s="9"/>
      <c r="B3" s="9"/>
      <c r="C3" s="10"/>
      <c r="D3" s="10"/>
      <c r="E3" s="10"/>
      <c r="F3" s="10"/>
      <c r="G3" s="11"/>
      <c r="H3" s="11"/>
      <c r="I3" s="12"/>
    </row>
    <row r="4" spans="1:9" s="8" customFormat="1" x14ac:dyDescent="0.25">
      <c r="A4" s="13" t="s">
        <v>10</v>
      </c>
      <c r="B4" s="13" t="s">
        <v>11</v>
      </c>
      <c r="C4" s="13" t="s">
        <v>12</v>
      </c>
      <c r="D4" s="13" t="s">
        <v>13</v>
      </c>
      <c r="E4" s="13" t="s">
        <v>14</v>
      </c>
      <c r="F4" s="13" t="s">
        <v>15</v>
      </c>
      <c r="G4" s="14">
        <v>45175</v>
      </c>
      <c r="H4" s="15">
        <v>900000</v>
      </c>
      <c r="I4" s="16">
        <v>1</v>
      </c>
    </row>
    <row r="5" spans="1:9" s="17" customFormat="1" x14ac:dyDescent="0.25">
      <c r="A5" s="13" t="s">
        <v>16</v>
      </c>
      <c r="B5" s="13" t="s">
        <v>11</v>
      </c>
      <c r="C5" s="13" t="s">
        <v>17</v>
      </c>
      <c r="D5" s="13" t="s">
        <v>18</v>
      </c>
      <c r="E5" s="13" t="s">
        <v>19</v>
      </c>
      <c r="F5" s="13" t="s">
        <v>20</v>
      </c>
      <c r="G5" s="14">
        <v>45182</v>
      </c>
      <c r="H5" s="15">
        <v>9200102</v>
      </c>
      <c r="I5" s="16">
        <v>1</v>
      </c>
    </row>
    <row r="6" spans="1:9" ht="15.75" thickBot="1" x14ac:dyDescent="0.3">
      <c r="A6" s="18"/>
      <c r="B6" s="19"/>
      <c r="C6" s="19"/>
      <c r="D6" s="19"/>
      <c r="E6" s="19"/>
      <c r="F6" s="20" t="s">
        <v>21</v>
      </c>
      <c r="G6" s="21"/>
      <c r="H6" s="22">
        <f>SUM(H4:H5)</f>
        <v>10100102</v>
      </c>
      <c r="I6" s="23">
        <f>SUM(I4:I5)</f>
        <v>2</v>
      </c>
    </row>
    <row r="7" spans="1:9" x14ac:dyDescent="0.25">
      <c r="A7" s="18"/>
      <c r="B7" s="19"/>
      <c r="C7" s="19"/>
      <c r="D7" s="19"/>
      <c r="E7" s="19"/>
      <c r="F7" s="24"/>
      <c r="G7" s="25"/>
      <c r="H7" s="26"/>
      <c r="I7" s="27"/>
    </row>
    <row r="8" spans="1:9" x14ac:dyDescent="0.25">
      <c r="A8" s="13" t="s">
        <v>22</v>
      </c>
      <c r="B8" s="13" t="s">
        <v>23</v>
      </c>
      <c r="C8" s="13" t="s">
        <v>24</v>
      </c>
      <c r="D8" s="13" t="s">
        <v>25</v>
      </c>
      <c r="E8" s="13" t="s">
        <v>26</v>
      </c>
      <c r="F8" s="13" t="s">
        <v>27</v>
      </c>
      <c r="G8" s="14">
        <v>45190</v>
      </c>
      <c r="H8" s="28">
        <v>550000</v>
      </c>
      <c r="I8" s="16">
        <v>1</v>
      </c>
    </row>
    <row r="9" spans="1:9" x14ac:dyDescent="0.25">
      <c r="A9" s="13" t="s">
        <v>28</v>
      </c>
      <c r="B9" s="13" t="s">
        <v>23</v>
      </c>
      <c r="C9" s="13" t="s">
        <v>29</v>
      </c>
      <c r="D9" s="13" t="s">
        <v>30</v>
      </c>
      <c r="E9" s="13" t="s">
        <v>31</v>
      </c>
      <c r="F9" s="13" t="s">
        <v>32</v>
      </c>
      <c r="G9" s="14">
        <v>45187</v>
      </c>
      <c r="H9" s="28">
        <v>392153</v>
      </c>
      <c r="I9" s="16">
        <v>1</v>
      </c>
    </row>
    <row r="10" spans="1:9" x14ac:dyDescent="0.25">
      <c r="A10" s="13" t="s">
        <v>33</v>
      </c>
      <c r="B10" s="13" t="s">
        <v>23</v>
      </c>
      <c r="C10" s="13" t="s">
        <v>34</v>
      </c>
      <c r="D10" s="13" t="s">
        <v>35</v>
      </c>
      <c r="E10" s="13" t="s">
        <v>36</v>
      </c>
      <c r="F10" s="13" t="s">
        <v>37</v>
      </c>
      <c r="G10" s="14">
        <v>45191</v>
      </c>
      <c r="H10" s="28">
        <v>1000</v>
      </c>
      <c r="I10" s="16">
        <v>1</v>
      </c>
    </row>
    <row r="11" spans="1:9" x14ac:dyDescent="0.25">
      <c r="A11" s="13" t="s">
        <v>38</v>
      </c>
      <c r="B11" s="13" t="s">
        <v>23</v>
      </c>
      <c r="C11" s="13" t="s">
        <v>39</v>
      </c>
      <c r="D11" s="13" t="s">
        <v>40</v>
      </c>
      <c r="E11" s="13" t="s">
        <v>41</v>
      </c>
      <c r="F11" s="13" t="s">
        <v>42</v>
      </c>
      <c r="G11" s="14">
        <v>45196</v>
      </c>
      <c r="H11" s="28">
        <v>15000</v>
      </c>
      <c r="I11" s="16">
        <v>1</v>
      </c>
    </row>
    <row r="12" spans="1:9" x14ac:dyDescent="0.25">
      <c r="A12" s="13" t="s">
        <v>43</v>
      </c>
      <c r="B12" s="13" t="s">
        <v>23</v>
      </c>
      <c r="C12" s="13" t="s">
        <v>44</v>
      </c>
      <c r="D12" s="13" t="s">
        <v>45</v>
      </c>
      <c r="E12" s="13" t="s">
        <v>46</v>
      </c>
      <c r="F12" s="13" t="s">
        <v>47</v>
      </c>
      <c r="G12" s="14">
        <v>45189</v>
      </c>
      <c r="H12" s="28">
        <v>4382155</v>
      </c>
      <c r="I12" s="16">
        <v>1</v>
      </c>
    </row>
    <row r="13" spans="1:9" x14ac:dyDescent="0.25">
      <c r="A13" s="13" t="s">
        <v>48</v>
      </c>
      <c r="B13" s="13" t="s">
        <v>49</v>
      </c>
      <c r="C13" s="13" t="s">
        <v>50</v>
      </c>
      <c r="D13" s="13" t="s">
        <v>51</v>
      </c>
      <c r="E13" s="13" t="s">
        <v>52</v>
      </c>
      <c r="F13" s="13" t="s">
        <v>53</v>
      </c>
      <c r="G13" s="14">
        <v>45187</v>
      </c>
      <c r="H13" s="28">
        <v>15000</v>
      </c>
      <c r="I13" s="16">
        <v>1</v>
      </c>
    </row>
    <row r="14" spans="1:9" x14ac:dyDescent="0.25">
      <c r="A14" s="13" t="s">
        <v>54</v>
      </c>
      <c r="B14" s="13" t="s">
        <v>49</v>
      </c>
      <c r="C14" s="13" t="s">
        <v>55</v>
      </c>
      <c r="D14" s="13" t="s">
        <v>56</v>
      </c>
      <c r="E14" s="13" t="s">
        <v>57</v>
      </c>
      <c r="F14" s="13" t="s">
        <v>58</v>
      </c>
      <c r="G14" s="14">
        <v>45187</v>
      </c>
      <c r="H14" s="28">
        <v>300000</v>
      </c>
      <c r="I14" s="16">
        <v>1</v>
      </c>
    </row>
    <row r="15" spans="1:9" x14ac:dyDescent="0.25">
      <c r="A15" s="13" t="s">
        <v>59</v>
      </c>
      <c r="B15" s="13" t="s">
        <v>49</v>
      </c>
      <c r="C15" s="13" t="s">
        <v>60</v>
      </c>
      <c r="D15" s="13" t="s">
        <v>61</v>
      </c>
      <c r="E15" s="13" t="s">
        <v>62</v>
      </c>
      <c r="F15" s="13" t="s">
        <v>63</v>
      </c>
      <c r="G15" s="14">
        <v>45176</v>
      </c>
      <c r="H15" s="28">
        <v>650000</v>
      </c>
      <c r="I15" s="16">
        <v>1</v>
      </c>
    </row>
    <row r="16" spans="1:9" x14ac:dyDescent="0.25">
      <c r="A16" s="13" t="s">
        <v>64</v>
      </c>
      <c r="B16" s="13" t="s">
        <v>65</v>
      </c>
      <c r="C16" s="13" t="s">
        <v>66</v>
      </c>
      <c r="D16" s="13" t="s">
        <v>67</v>
      </c>
      <c r="E16" s="13" t="s">
        <v>68</v>
      </c>
      <c r="F16" s="13" t="s">
        <v>69</v>
      </c>
      <c r="G16" s="14">
        <v>45181</v>
      </c>
      <c r="H16" s="28">
        <v>70000</v>
      </c>
      <c r="I16" s="16">
        <v>1</v>
      </c>
    </row>
    <row r="17" spans="1:9" ht="15.75" thickBot="1" x14ac:dyDescent="0.3">
      <c r="A17" s="13" t="s">
        <v>70</v>
      </c>
      <c r="B17" s="13" t="s">
        <v>65</v>
      </c>
      <c r="C17" s="13" t="s">
        <v>71</v>
      </c>
      <c r="D17" s="13" t="s">
        <v>72</v>
      </c>
      <c r="E17" s="13" t="s">
        <v>73</v>
      </c>
      <c r="F17" s="13" t="s">
        <v>74</v>
      </c>
      <c r="G17" s="14">
        <v>45175</v>
      </c>
      <c r="H17" s="28">
        <v>1290000</v>
      </c>
      <c r="I17" s="16">
        <v>1</v>
      </c>
    </row>
    <row r="18" spans="1:9" ht="15.75" thickBot="1" x14ac:dyDescent="0.3">
      <c r="A18" s="18"/>
      <c r="B18" s="19"/>
      <c r="C18" s="19"/>
      <c r="D18" s="19"/>
      <c r="E18" s="19"/>
      <c r="F18" s="29" t="s">
        <v>75</v>
      </c>
      <c r="G18" s="30"/>
      <c r="H18" s="31">
        <f>SUM(H8:H17)</f>
        <v>7665308</v>
      </c>
      <c r="I18" s="32">
        <f>SUM(I8:I17)</f>
        <v>10</v>
      </c>
    </row>
    <row r="19" spans="1:9" x14ac:dyDescent="0.25">
      <c r="A19" s="18"/>
      <c r="B19" s="19"/>
      <c r="C19" s="19"/>
      <c r="D19" s="19"/>
      <c r="E19" s="19"/>
      <c r="F19" s="24"/>
      <c r="G19" s="25"/>
      <c r="H19" s="26"/>
      <c r="I19" s="27"/>
    </row>
    <row r="20" spans="1:9" x14ac:dyDescent="0.25">
      <c r="A20" s="13" t="s">
        <v>76</v>
      </c>
      <c r="B20" s="13" t="s">
        <v>77</v>
      </c>
      <c r="C20" s="13" t="s">
        <v>78</v>
      </c>
      <c r="D20" s="13" t="s">
        <v>79</v>
      </c>
      <c r="E20" s="13" t="s">
        <v>80</v>
      </c>
      <c r="F20" s="13" t="s">
        <v>81</v>
      </c>
      <c r="G20" s="14">
        <v>45177</v>
      </c>
      <c r="H20" s="33">
        <v>4000</v>
      </c>
      <c r="I20" s="16">
        <v>1</v>
      </c>
    </row>
    <row r="21" spans="1:9" x14ac:dyDescent="0.25">
      <c r="A21" s="13" t="s">
        <v>82</v>
      </c>
      <c r="B21" s="13" t="s">
        <v>77</v>
      </c>
      <c r="C21" s="13" t="s">
        <v>83</v>
      </c>
      <c r="D21" s="13" t="s">
        <v>84</v>
      </c>
      <c r="E21" s="13" t="s">
        <v>85</v>
      </c>
      <c r="F21" s="13" t="s">
        <v>86</v>
      </c>
      <c r="G21" s="14">
        <v>45181</v>
      </c>
      <c r="H21" s="33">
        <v>7400</v>
      </c>
      <c r="I21" s="16">
        <v>1</v>
      </c>
    </row>
    <row r="22" spans="1:9" x14ac:dyDescent="0.25">
      <c r="A22" s="13" t="s">
        <v>87</v>
      </c>
      <c r="B22" s="13" t="s">
        <v>88</v>
      </c>
      <c r="C22" s="13" t="s">
        <v>89</v>
      </c>
      <c r="D22" s="13" t="s">
        <v>90</v>
      </c>
      <c r="E22" s="13" t="s">
        <v>91</v>
      </c>
      <c r="F22" s="13" t="s">
        <v>92</v>
      </c>
      <c r="G22" s="14">
        <v>45197</v>
      </c>
      <c r="H22" s="33">
        <v>55000</v>
      </c>
      <c r="I22" s="16">
        <v>1</v>
      </c>
    </row>
    <row r="23" spans="1:9" x14ac:dyDescent="0.25">
      <c r="A23" s="13" t="s">
        <v>93</v>
      </c>
      <c r="B23" s="13" t="s">
        <v>88</v>
      </c>
      <c r="C23" s="13" t="s">
        <v>94</v>
      </c>
      <c r="D23" s="13" t="s">
        <v>95</v>
      </c>
      <c r="E23" s="13" t="s">
        <v>96</v>
      </c>
      <c r="F23" s="13" t="s">
        <v>97</v>
      </c>
      <c r="G23" s="14">
        <v>45174</v>
      </c>
      <c r="H23" s="33">
        <v>21900</v>
      </c>
      <c r="I23" s="16">
        <v>1</v>
      </c>
    </row>
    <row r="24" spans="1:9" x14ac:dyDescent="0.25">
      <c r="A24" s="13" t="s">
        <v>98</v>
      </c>
      <c r="B24" s="13" t="s">
        <v>88</v>
      </c>
      <c r="C24" s="13" t="s">
        <v>99</v>
      </c>
      <c r="D24" s="13" t="s">
        <v>100</v>
      </c>
      <c r="E24" s="13" t="s">
        <v>101</v>
      </c>
      <c r="F24" s="13" t="s">
        <v>102</v>
      </c>
      <c r="G24" s="14">
        <v>45198</v>
      </c>
      <c r="H24" s="33">
        <v>4800</v>
      </c>
      <c r="I24" s="16">
        <v>1</v>
      </c>
    </row>
    <row r="25" spans="1:9" x14ac:dyDescent="0.25">
      <c r="A25" s="13" t="s">
        <v>103</v>
      </c>
      <c r="B25" s="13" t="s">
        <v>104</v>
      </c>
      <c r="C25" s="13" t="s">
        <v>105</v>
      </c>
      <c r="D25" s="13" t="s">
        <v>106</v>
      </c>
      <c r="E25" s="13" t="s">
        <v>107</v>
      </c>
      <c r="F25" s="13" t="s">
        <v>108</v>
      </c>
      <c r="G25" s="14">
        <v>45175</v>
      </c>
      <c r="H25" s="33">
        <v>172296</v>
      </c>
      <c r="I25" s="16">
        <v>1</v>
      </c>
    </row>
    <row r="26" spans="1:9" x14ac:dyDescent="0.25">
      <c r="A26" s="34" t="s">
        <v>109</v>
      </c>
      <c r="B26" s="34" t="s">
        <v>110</v>
      </c>
      <c r="C26" s="34" t="s">
        <v>111</v>
      </c>
      <c r="D26" s="35" t="s">
        <v>112</v>
      </c>
      <c r="E26" s="36" t="s">
        <v>113</v>
      </c>
      <c r="F26" s="36" t="s">
        <v>114</v>
      </c>
      <c r="G26" s="37">
        <v>45182</v>
      </c>
      <c r="H26" s="38">
        <v>126390</v>
      </c>
      <c r="I26" s="35">
        <v>1</v>
      </c>
    </row>
    <row r="27" spans="1:9" x14ac:dyDescent="0.25">
      <c r="A27" s="39"/>
      <c r="B27" s="39"/>
      <c r="C27" s="39"/>
      <c r="D27" s="40"/>
      <c r="E27" s="36" t="s">
        <v>115</v>
      </c>
      <c r="F27" s="36" t="s">
        <v>116</v>
      </c>
      <c r="G27" s="41"/>
      <c r="H27" s="42"/>
      <c r="I27" s="40"/>
    </row>
    <row r="28" spans="1:9" s="43" customFormat="1" x14ac:dyDescent="0.25">
      <c r="A28" s="39"/>
      <c r="B28" s="39"/>
      <c r="C28" s="39"/>
      <c r="D28" s="40"/>
      <c r="E28" s="36" t="s">
        <v>117</v>
      </c>
      <c r="F28" s="36" t="s">
        <v>118</v>
      </c>
      <c r="G28" s="41"/>
      <c r="H28" s="42"/>
      <c r="I28" s="40"/>
    </row>
    <row r="29" spans="1:9" s="43" customFormat="1" x14ac:dyDescent="0.25">
      <c r="A29" s="39"/>
      <c r="B29" s="39"/>
      <c r="C29" s="39"/>
      <c r="D29" s="40"/>
      <c r="E29" s="36" t="s">
        <v>119</v>
      </c>
      <c r="F29" s="36" t="s">
        <v>120</v>
      </c>
      <c r="G29" s="41"/>
      <c r="H29" s="42"/>
      <c r="I29" s="40"/>
    </row>
    <row r="30" spans="1:9" s="43" customFormat="1" x14ac:dyDescent="0.25">
      <c r="A30" s="39"/>
      <c r="B30" s="39"/>
      <c r="C30" s="39"/>
      <c r="D30" s="40"/>
      <c r="E30" s="36" t="s">
        <v>121</v>
      </c>
      <c r="F30" s="36" t="s">
        <v>122</v>
      </c>
      <c r="G30" s="41"/>
      <c r="H30" s="42"/>
      <c r="I30" s="40"/>
    </row>
    <row r="31" spans="1:9" x14ac:dyDescent="0.25">
      <c r="A31" s="39"/>
      <c r="B31" s="39"/>
      <c r="C31" s="39"/>
      <c r="D31" s="40"/>
      <c r="E31" s="36" t="s">
        <v>123</v>
      </c>
      <c r="F31" s="36" t="s">
        <v>124</v>
      </c>
      <c r="G31" s="41"/>
      <c r="H31" s="42"/>
      <c r="I31" s="40"/>
    </row>
    <row r="32" spans="1:9" x14ac:dyDescent="0.25">
      <c r="A32" s="39"/>
      <c r="B32" s="39"/>
      <c r="C32" s="39"/>
      <c r="D32" s="40"/>
      <c r="E32" s="36" t="s">
        <v>125</v>
      </c>
      <c r="F32" s="36" t="s">
        <v>126</v>
      </c>
      <c r="G32" s="41"/>
      <c r="H32" s="42"/>
      <c r="I32" s="40"/>
    </row>
    <row r="33" spans="1:9" x14ac:dyDescent="0.25">
      <c r="A33" s="39"/>
      <c r="B33" s="39"/>
      <c r="C33" s="39"/>
      <c r="D33" s="40"/>
      <c r="E33" s="36" t="s">
        <v>127</v>
      </c>
      <c r="F33" s="36" t="s">
        <v>128</v>
      </c>
      <c r="G33" s="41"/>
      <c r="H33" s="42"/>
      <c r="I33" s="40"/>
    </row>
    <row r="34" spans="1:9" x14ac:dyDescent="0.25">
      <c r="A34" s="39"/>
      <c r="B34" s="39"/>
      <c r="C34" s="39"/>
      <c r="D34" s="40"/>
      <c r="E34" s="36" t="s">
        <v>129</v>
      </c>
      <c r="F34" s="36" t="s">
        <v>130</v>
      </c>
      <c r="G34" s="41"/>
      <c r="H34" s="42"/>
      <c r="I34" s="40"/>
    </row>
    <row r="35" spans="1:9" x14ac:dyDescent="0.25">
      <c r="A35" s="39"/>
      <c r="B35" s="39"/>
      <c r="C35" s="39"/>
      <c r="D35" s="40"/>
      <c r="E35" s="36" t="s">
        <v>131</v>
      </c>
      <c r="F35" s="36" t="s">
        <v>132</v>
      </c>
      <c r="G35" s="41"/>
      <c r="H35" s="42"/>
      <c r="I35" s="40"/>
    </row>
    <row r="36" spans="1:9" x14ac:dyDescent="0.25">
      <c r="A36" s="39"/>
      <c r="B36" s="39"/>
      <c r="C36" s="39"/>
      <c r="D36" s="40"/>
      <c r="E36" s="36" t="s">
        <v>133</v>
      </c>
      <c r="F36" s="36" t="s">
        <v>134</v>
      </c>
      <c r="G36" s="41"/>
      <c r="H36" s="42"/>
      <c r="I36" s="40"/>
    </row>
    <row r="37" spans="1:9" x14ac:dyDescent="0.25">
      <c r="A37" s="39"/>
      <c r="B37" s="39"/>
      <c r="C37" s="39"/>
      <c r="D37" s="40"/>
      <c r="E37" s="36" t="s">
        <v>135</v>
      </c>
      <c r="F37" s="36" t="s">
        <v>136</v>
      </c>
      <c r="G37" s="41"/>
      <c r="H37" s="42"/>
      <c r="I37" s="40"/>
    </row>
    <row r="38" spans="1:9" x14ac:dyDescent="0.25">
      <c r="A38" s="39"/>
      <c r="B38" s="39"/>
      <c r="C38" s="39"/>
      <c r="D38" s="40"/>
      <c r="E38" s="36" t="s">
        <v>137</v>
      </c>
      <c r="F38" s="36" t="s">
        <v>138</v>
      </c>
      <c r="G38" s="41"/>
      <c r="H38" s="42"/>
      <c r="I38" s="40"/>
    </row>
    <row r="39" spans="1:9" x14ac:dyDescent="0.25">
      <c r="A39" s="39"/>
      <c r="B39" s="39"/>
      <c r="C39" s="39"/>
      <c r="D39" s="40"/>
      <c r="E39" s="36" t="s">
        <v>139</v>
      </c>
      <c r="F39" s="36" t="s">
        <v>140</v>
      </c>
      <c r="G39" s="41"/>
      <c r="H39" s="42"/>
      <c r="I39" s="40"/>
    </row>
    <row r="40" spans="1:9" s="44" customFormat="1" x14ac:dyDescent="0.25">
      <c r="A40" s="39"/>
      <c r="B40" s="39"/>
      <c r="C40" s="39"/>
      <c r="D40" s="40"/>
      <c r="E40" s="36" t="s">
        <v>141</v>
      </c>
      <c r="F40" s="36" t="s">
        <v>142</v>
      </c>
      <c r="G40" s="41"/>
      <c r="H40" s="42"/>
      <c r="I40" s="40"/>
    </row>
    <row r="41" spans="1:9" s="45" customFormat="1" x14ac:dyDescent="0.25">
      <c r="A41" s="39"/>
      <c r="B41" s="39"/>
      <c r="C41" s="39"/>
      <c r="D41" s="40"/>
      <c r="E41" s="36" t="s">
        <v>143</v>
      </c>
      <c r="F41" s="36" t="s">
        <v>144</v>
      </c>
      <c r="G41" s="41"/>
      <c r="H41" s="42"/>
      <c r="I41" s="40"/>
    </row>
    <row r="42" spans="1:9" x14ac:dyDescent="0.25">
      <c r="A42" s="39"/>
      <c r="B42" s="39"/>
      <c r="C42" s="39"/>
      <c r="D42" s="40"/>
      <c r="E42" s="36" t="s">
        <v>145</v>
      </c>
      <c r="F42" s="36" t="s">
        <v>146</v>
      </c>
      <c r="G42" s="41"/>
      <c r="H42" s="42"/>
      <c r="I42" s="40"/>
    </row>
    <row r="43" spans="1:9" s="44" customFormat="1" x14ac:dyDescent="0.25">
      <c r="A43" s="39"/>
      <c r="B43" s="39"/>
      <c r="C43" s="39"/>
      <c r="D43" s="40"/>
      <c r="E43" s="36" t="s">
        <v>147</v>
      </c>
      <c r="F43" s="36" t="s">
        <v>148</v>
      </c>
      <c r="G43" s="41"/>
      <c r="H43" s="42"/>
      <c r="I43" s="40"/>
    </row>
    <row r="44" spans="1:9" x14ac:dyDescent="0.25">
      <c r="A44" s="39"/>
      <c r="B44" s="39"/>
      <c r="C44" s="39"/>
      <c r="D44" s="40"/>
      <c r="E44" s="36" t="s">
        <v>149</v>
      </c>
      <c r="F44" s="36" t="s">
        <v>150</v>
      </c>
      <c r="G44" s="41"/>
      <c r="H44" s="42"/>
      <c r="I44" s="40"/>
    </row>
    <row r="45" spans="1:9" x14ac:dyDescent="0.25">
      <c r="A45" s="39"/>
      <c r="B45" s="39"/>
      <c r="C45" s="39"/>
      <c r="D45" s="40"/>
      <c r="E45" s="36" t="s">
        <v>151</v>
      </c>
      <c r="F45" s="36" t="s">
        <v>152</v>
      </c>
      <c r="G45" s="41"/>
      <c r="H45" s="42"/>
      <c r="I45" s="40"/>
    </row>
    <row r="46" spans="1:9" x14ac:dyDescent="0.25">
      <c r="A46" s="46"/>
      <c r="B46" s="46"/>
      <c r="C46" s="46"/>
      <c r="D46" s="47"/>
      <c r="E46" s="36" t="s">
        <v>153</v>
      </c>
      <c r="F46" s="36" t="s">
        <v>154</v>
      </c>
      <c r="G46" s="48"/>
      <c r="H46" s="49"/>
      <c r="I46" s="47"/>
    </row>
    <row r="47" spans="1:9" x14ac:dyDescent="0.25">
      <c r="A47" s="13" t="s">
        <v>155</v>
      </c>
      <c r="B47" s="13" t="s">
        <v>110</v>
      </c>
      <c r="C47" s="13" t="s">
        <v>156</v>
      </c>
      <c r="D47" s="13" t="s">
        <v>157</v>
      </c>
      <c r="E47" s="13" t="s">
        <v>158</v>
      </c>
      <c r="F47" s="13" t="s">
        <v>159</v>
      </c>
      <c r="G47" s="14">
        <v>45176</v>
      </c>
      <c r="H47" s="33">
        <v>10800</v>
      </c>
      <c r="I47" s="16">
        <v>1</v>
      </c>
    </row>
    <row r="48" spans="1:9" x14ac:dyDescent="0.25">
      <c r="A48" s="13" t="s">
        <v>160</v>
      </c>
      <c r="B48" s="13" t="s">
        <v>110</v>
      </c>
      <c r="C48" s="13" t="s">
        <v>161</v>
      </c>
      <c r="D48" s="13" t="s">
        <v>162</v>
      </c>
      <c r="E48" s="13" t="s">
        <v>163</v>
      </c>
      <c r="F48" s="13" t="s">
        <v>164</v>
      </c>
      <c r="G48" s="14">
        <v>45182</v>
      </c>
      <c r="H48" s="33">
        <v>6300</v>
      </c>
      <c r="I48" s="16">
        <v>1</v>
      </c>
    </row>
    <row r="49" spans="1:9" x14ac:dyDescent="0.25">
      <c r="A49" s="34" t="s">
        <v>165</v>
      </c>
      <c r="B49" s="34" t="s">
        <v>110</v>
      </c>
      <c r="C49" s="34" t="s">
        <v>166</v>
      </c>
      <c r="D49" s="35" t="s">
        <v>167</v>
      </c>
      <c r="E49" s="36" t="s">
        <v>168</v>
      </c>
      <c r="F49" s="36" t="s">
        <v>169</v>
      </c>
      <c r="G49" s="37">
        <v>45184</v>
      </c>
      <c r="H49" s="38">
        <v>22119</v>
      </c>
      <c r="I49" s="35">
        <v>1</v>
      </c>
    </row>
    <row r="50" spans="1:9" x14ac:dyDescent="0.25">
      <c r="A50" s="39"/>
      <c r="B50" s="39"/>
      <c r="C50" s="39"/>
      <c r="D50" s="40"/>
      <c r="E50" s="36" t="s">
        <v>170</v>
      </c>
      <c r="F50" s="36" t="s">
        <v>171</v>
      </c>
      <c r="G50" s="41"/>
      <c r="H50" s="42"/>
      <c r="I50" s="40"/>
    </row>
    <row r="51" spans="1:9" x14ac:dyDescent="0.25">
      <c r="A51" s="39"/>
      <c r="B51" s="39"/>
      <c r="C51" s="39"/>
      <c r="D51" s="40"/>
      <c r="E51" s="36" t="s">
        <v>172</v>
      </c>
      <c r="F51" s="36" t="s">
        <v>173</v>
      </c>
      <c r="G51" s="41"/>
      <c r="H51" s="42"/>
      <c r="I51" s="40"/>
    </row>
    <row r="52" spans="1:9" x14ac:dyDescent="0.25">
      <c r="A52" s="46"/>
      <c r="B52" s="46"/>
      <c r="C52" s="46"/>
      <c r="D52" s="47"/>
      <c r="E52" s="36" t="s">
        <v>174</v>
      </c>
      <c r="F52" s="36" t="s">
        <v>175</v>
      </c>
      <c r="G52" s="48"/>
      <c r="H52" s="49"/>
      <c r="I52" s="47"/>
    </row>
    <row r="53" spans="1:9" x14ac:dyDescent="0.25">
      <c r="A53" s="13" t="s">
        <v>176</v>
      </c>
      <c r="B53" s="13" t="s">
        <v>110</v>
      </c>
      <c r="C53" s="13" t="s">
        <v>177</v>
      </c>
      <c r="D53" s="13" t="s">
        <v>178</v>
      </c>
      <c r="E53" s="13" t="s">
        <v>179</v>
      </c>
      <c r="F53" s="13" t="s">
        <v>180</v>
      </c>
      <c r="G53" s="14">
        <v>45175</v>
      </c>
      <c r="H53" s="33">
        <v>15861</v>
      </c>
      <c r="I53" s="16">
        <v>1</v>
      </c>
    </row>
    <row r="54" spans="1:9" x14ac:dyDescent="0.25">
      <c r="A54" s="13" t="s">
        <v>181</v>
      </c>
      <c r="B54" s="13" t="s">
        <v>182</v>
      </c>
      <c r="C54" s="13" t="s">
        <v>183</v>
      </c>
      <c r="D54" s="13" t="s">
        <v>184</v>
      </c>
      <c r="E54" s="13" t="s">
        <v>185</v>
      </c>
      <c r="F54" s="13" t="s">
        <v>186</v>
      </c>
      <c r="G54" s="14">
        <v>45198</v>
      </c>
      <c r="H54" s="33">
        <v>32980</v>
      </c>
      <c r="I54" s="16">
        <v>1</v>
      </c>
    </row>
    <row r="55" spans="1:9" x14ac:dyDescent="0.25">
      <c r="A55" s="34" t="s">
        <v>187</v>
      </c>
      <c r="B55" s="34" t="s">
        <v>188</v>
      </c>
      <c r="C55" s="34" t="s">
        <v>189</v>
      </c>
      <c r="D55" s="34" t="s">
        <v>190</v>
      </c>
      <c r="E55" s="36" t="s">
        <v>191</v>
      </c>
      <c r="F55" s="36" t="s">
        <v>192</v>
      </c>
      <c r="G55" s="37">
        <v>45187</v>
      </c>
      <c r="H55" s="38">
        <v>20000</v>
      </c>
      <c r="I55" s="35">
        <v>1</v>
      </c>
    </row>
    <row r="56" spans="1:9" x14ac:dyDescent="0.25">
      <c r="A56" s="39"/>
      <c r="B56" s="39"/>
      <c r="C56" s="39"/>
      <c r="D56" s="39"/>
      <c r="E56" s="36" t="s">
        <v>193</v>
      </c>
      <c r="F56" s="36" t="s">
        <v>194</v>
      </c>
      <c r="G56" s="41"/>
      <c r="H56" s="42"/>
      <c r="I56" s="40"/>
    </row>
    <row r="57" spans="1:9" x14ac:dyDescent="0.25">
      <c r="A57" s="39"/>
      <c r="B57" s="39"/>
      <c r="C57" s="39"/>
      <c r="D57" s="39"/>
      <c r="E57" s="36" t="s">
        <v>195</v>
      </c>
      <c r="F57" s="36" t="s">
        <v>196</v>
      </c>
      <c r="G57" s="41"/>
      <c r="H57" s="42"/>
      <c r="I57" s="40"/>
    </row>
    <row r="58" spans="1:9" x14ac:dyDescent="0.25">
      <c r="A58" s="39"/>
      <c r="B58" s="39"/>
      <c r="C58" s="39"/>
      <c r="D58" s="39"/>
      <c r="E58" s="36" t="s">
        <v>197</v>
      </c>
      <c r="F58" s="36" t="s">
        <v>198</v>
      </c>
      <c r="G58" s="41"/>
      <c r="H58" s="42"/>
      <c r="I58" s="40"/>
    </row>
    <row r="59" spans="1:9" x14ac:dyDescent="0.25">
      <c r="A59" s="39"/>
      <c r="B59" s="39"/>
      <c r="C59" s="39"/>
      <c r="D59" s="39"/>
      <c r="E59" s="36" t="s">
        <v>199</v>
      </c>
      <c r="F59" s="36" t="s">
        <v>200</v>
      </c>
      <c r="G59" s="41"/>
      <c r="H59" s="42"/>
      <c r="I59" s="40"/>
    </row>
    <row r="60" spans="1:9" x14ac:dyDescent="0.25">
      <c r="A60" s="39"/>
      <c r="B60" s="39"/>
      <c r="C60" s="39"/>
      <c r="D60" s="39"/>
      <c r="E60" s="36" t="s">
        <v>201</v>
      </c>
      <c r="F60" s="36" t="s">
        <v>202</v>
      </c>
      <c r="G60" s="41"/>
      <c r="H60" s="42"/>
      <c r="I60" s="40"/>
    </row>
    <row r="61" spans="1:9" x14ac:dyDescent="0.25">
      <c r="A61" s="39"/>
      <c r="B61" s="39"/>
      <c r="C61" s="39"/>
      <c r="D61" s="39"/>
      <c r="E61" s="36" t="s">
        <v>203</v>
      </c>
      <c r="F61" s="36" t="s">
        <v>204</v>
      </c>
      <c r="G61" s="41"/>
      <c r="H61" s="42"/>
      <c r="I61" s="40"/>
    </row>
    <row r="62" spans="1:9" x14ac:dyDescent="0.25">
      <c r="A62" s="39"/>
      <c r="B62" s="39"/>
      <c r="C62" s="39"/>
      <c r="D62" s="39"/>
      <c r="E62" s="36" t="s">
        <v>205</v>
      </c>
      <c r="F62" s="36" t="s">
        <v>206</v>
      </c>
      <c r="G62" s="41"/>
      <c r="H62" s="42"/>
      <c r="I62" s="40"/>
    </row>
    <row r="63" spans="1:9" x14ac:dyDescent="0.25">
      <c r="A63" s="39"/>
      <c r="B63" s="39"/>
      <c r="C63" s="39"/>
      <c r="D63" s="39"/>
      <c r="E63" s="36" t="s">
        <v>207</v>
      </c>
      <c r="F63" s="36" t="s">
        <v>208</v>
      </c>
      <c r="G63" s="41"/>
      <c r="H63" s="42"/>
      <c r="I63" s="40"/>
    </row>
    <row r="64" spans="1:9" x14ac:dyDescent="0.25">
      <c r="A64" s="39"/>
      <c r="B64" s="39"/>
      <c r="C64" s="39"/>
      <c r="D64" s="39"/>
      <c r="E64" s="36" t="s">
        <v>209</v>
      </c>
      <c r="F64" s="36" t="s">
        <v>210</v>
      </c>
      <c r="G64" s="41"/>
      <c r="H64" s="42"/>
      <c r="I64" s="40"/>
    </row>
    <row r="65" spans="1:9" x14ac:dyDescent="0.25">
      <c r="A65" s="39"/>
      <c r="B65" s="39"/>
      <c r="C65" s="39"/>
      <c r="D65" s="39"/>
      <c r="E65" s="36" t="s">
        <v>211</v>
      </c>
      <c r="F65" s="36" t="s">
        <v>212</v>
      </c>
      <c r="G65" s="41"/>
      <c r="H65" s="42"/>
      <c r="I65" s="40"/>
    </row>
    <row r="66" spans="1:9" x14ac:dyDescent="0.25">
      <c r="A66" s="39"/>
      <c r="B66" s="39"/>
      <c r="C66" s="39"/>
      <c r="D66" s="39"/>
      <c r="E66" s="36" t="s">
        <v>213</v>
      </c>
      <c r="F66" s="36" t="s">
        <v>214</v>
      </c>
      <c r="G66" s="41"/>
      <c r="H66" s="42"/>
      <c r="I66" s="40"/>
    </row>
    <row r="67" spans="1:9" x14ac:dyDescent="0.25">
      <c r="A67" s="46"/>
      <c r="B67" s="46"/>
      <c r="C67" s="46"/>
      <c r="D67" s="46"/>
      <c r="E67" s="36" t="s">
        <v>215</v>
      </c>
      <c r="F67" s="36" t="s">
        <v>216</v>
      </c>
      <c r="G67" s="48"/>
      <c r="H67" s="49"/>
      <c r="I67" s="47"/>
    </row>
    <row r="68" spans="1:9" x14ac:dyDescent="0.25">
      <c r="A68" s="13" t="s">
        <v>217</v>
      </c>
      <c r="B68" s="13" t="s">
        <v>218</v>
      </c>
      <c r="C68" s="13" t="s">
        <v>219</v>
      </c>
      <c r="D68" s="13" t="s">
        <v>220</v>
      </c>
      <c r="E68" s="13" t="s">
        <v>221</v>
      </c>
      <c r="F68" s="13" t="s">
        <v>222</v>
      </c>
      <c r="G68" s="14">
        <v>45182</v>
      </c>
      <c r="H68" s="33">
        <v>16521</v>
      </c>
      <c r="I68" s="16">
        <v>1</v>
      </c>
    </row>
    <row r="69" spans="1:9" x14ac:dyDescent="0.25">
      <c r="A69" s="13" t="s">
        <v>223</v>
      </c>
      <c r="B69" s="13" t="s">
        <v>218</v>
      </c>
      <c r="C69" s="13" t="s">
        <v>224</v>
      </c>
      <c r="D69" s="13" t="s">
        <v>225</v>
      </c>
      <c r="E69" s="13" t="s">
        <v>226</v>
      </c>
      <c r="F69" s="13" t="s">
        <v>227</v>
      </c>
      <c r="G69" s="14">
        <v>45183</v>
      </c>
      <c r="H69" s="33">
        <v>1800</v>
      </c>
      <c r="I69" s="16">
        <v>1</v>
      </c>
    </row>
    <row r="70" spans="1:9" x14ac:dyDescent="0.25">
      <c r="A70" s="13" t="s">
        <v>228</v>
      </c>
      <c r="B70" s="13" t="s">
        <v>229</v>
      </c>
      <c r="C70" s="13" t="s">
        <v>230</v>
      </c>
      <c r="D70" s="13" t="s">
        <v>231</v>
      </c>
      <c r="E70" s="13" t="s">
        <v>232</v>
      </c>
      <c r="F70" s="13" t="s">
        <v>233</v>
      </c>
      <c r="G70" s="14">
        <v>45177</v>
      </c>
      <c r="H70" s="33">
        <v>35974</v>
      </c>
      <c r="I70" s="16">
        <v>1</v>
      </c>
    </row>
    <row r="71" spans="1:9" x14ac:dyDescent="0.25">
      <c r="A71" s="13" t="s">
        <v>234</v>
      </c>
      <c r="B71" s="13" t="s">
        <v>229</v>
      </c>
      <c r="C71" s="13" t="s">
        <v>235</v>
      </c>
      <c r="D71" s="13" t="s">
        <v>236</v>
      </c>
      <c r="E71" s="13" t="s">
        <v>237</v>
      </c>
      <c r="F71" s="13" t="s">
        <v>238</v>
      </c>
      <c r="G71" s="14">
        <v>45188</v>
      </c>
      <c r="H71" s="33">
        <v>74611</v>
      </c>
      <c r="I71" s="16">
        <v>1</v>
      </c>
    </row>
    <row r="72" spans="1:9" x14ac:dyDescent="0.25">
      <c r="A72" s="13" t="s">
        <v>239</v>
      </c>
      <c r="B72" s="13" t="s">
        <v>229</v>
      </c>
      <c r="C72" s="13" t="s">
        <v>240</v>
      </c>
      <c r="D72" s="13" t="s">
        <v>241</v>
      </c>
      <c r="E72" s="13" t="s">
        <v>242</v>
      </c>
      <c r="F72" s="13" t="s">
        <v>243</v>
      </c>
      <c r="G72" s="14">
        <v>45196</v>
      </c>
      <c r="H72" s="33">
        <v>9710</v>
      </c>
      <c r="I72" s="16">
        <v>1</v>
      </c>
    </row>
    <row r="73" spans="1:9" x14ac:dyDescent="0.25">
      <c r="A73" s="13" t="s">
        <v>244</v>
      </c>
      <c r="B73" s="13" t="s">
        <v>245</v>
      </c>
      <c r="C73" s="13" t="s">
        <v>246</v>
      </c>
      <c r="D73" s="13" t="s">
        <v>247</v>
      </c>
      <c r="E73" s="13" t="s">
        <v>248</v>
      </c>
      <c r="F73" s="13" t="s">
        <v>249</v>
      </c>
      <c r="G73" s="14">
        <v>45198</v>
      </c>
      <c r="H73" s="33">
        <v>360045</v>
      </c>
      <c r="I73" s="16">
        <v>1</v>
      </c>
    </row>
    <row r="74" spans="1:9" x14ac:dyDescent="0.25">
      <c r="A74" s="13" t="s">
        <v>250</v>
      </c>
      <c r="B74" s="13" t="s">
        <v>251</v>
      </c>
      <c r="C74" s="13" t="s">
        <v>252</v>
      </c>
      <c r="D74" s="13" t="s">
        <v>253</v>
      </c>
      <c r="E74" s="13" t="s">
        <v>254</v>
      </c>
      <c r="F74" s="13" t="s">
        <v>255</v>
      </c>
      <c r="G74" s="14">
        <v>45175</v>
      </c>
      <c r="H74" s="33">
        <v>9399</v>
      </c>
      <c r="I74" s="16">
        <v>1</v>
      </c>
    </row>
    <row r="75" spans="1:9" x14ac:dyDescent="0.25">
      <c r="A75" s="34" t="s">
        <v>256</v>
      </c>
      <c r="B75" s="34" t="s">
        <v>251</v>
      </c>
      <c r="C75" s="34" t="s">
        <v>257</v>
      </c>
      <c r="D75" s="35" t="s">
        <v>258</v>
      </c>
      <c r="E75" s="36" t="s">
        <v>259</v>
      </c>
      <c r="F75" s="36" t="s">
        <v>260</v>
      </c>
      <c r="G75" s="37">
        <v>45182</v>
      </c>
      <c r="H75" s="38">
        <v>37114</v>
      </c>
      <c r="I75" s="35">
        <v>1</v>
      </c>
    </row>
    <row r="76" spans="1:9" x14ac:dyDescent="0.25">
      <c r="A76" s="39"/>
      <c r="B76" s="39"/>
      <c r="C76" s="39"/>
      <c r="D76" s="40"/>
      <c r="E76" s="36" t="s">
        <v>261</v>
      </c>
      <c r="F76" s="36" t="s">
        <v>262</v>
      </c>
      <c r="G76" s="41"/>
      <c r="H76" s="42"/>
      <c r="I76" s="40"/>
    </row>
    <row r="77" spans="1:9" x14ac:dyDescent="0.25">
      <c r="A77" s="39"/>
      <c r="B77" s="39"/>
      <c r="C77" s="39"/>
      <c r="D77" s="40"/>
      <c r="E77" s="36" t="s">
        <v>263</v>
      </c>
      <c r="F77" s="36" t="s">
        <v>264</v>
      </c>
      <c r="G77" s="41"/>
      <c r="H77" s="42"/>
      <c r="I77" s="40"/>
    </row>
    <row r="78" spans="1:9" x14ac:dyDescent="0.25">
      <c r="A78" s="39"/>
      <c r="B78" s="39"/>
      <c r="C78" s="39"/>
      <c r="D78" s="40"/>
      <c r="E78" s="36" t="s">
        <v>265</v>
      </c>
      <c r="F78" s="36" t="s">
        <v>266</v>
      </c>
      <c r="G78" s="41"/>
      <c r="H78" s="42"/>
      <c r="I78" s="40"/>
    </row>
    <row r="79" spans="1:9" x14ac:dyDescent="0.25">
      <c r="A79" s="39"/>
      <c r="B79" s="39"/>
      <c r="C79" s="39"/>
      <c r="D79" s="40"/>
      <c r="E79" s="36" t="s">
        <v>267</v>
      </c>
      <c r="F79" s="36" t="s">
        <v>268</v>
      </c>
      <c r="G79" s="41"/>
      <c r="H79" s="42"/>
      <c r="I79" s="40"/>
    </row>
    <row r="80" spans="1:9" x14ac:dyDescent="0.25">
      <c r="A80" s="46"/>
      <c r="B80" s="46"/>
      <c r="C80" s="46"/>
      <c r="D80" s="47"/>
      <c r="E80" s="36" t="s">
        <v>269</v>
      </c>
      <c r="F80" s="36" t="s">
        <v>270</v>
      </c>
      <c r="G80" s="48"/>
      <c r="H80" s="49"/>
      <c r="I80" s="47"/>
    </row>
    <row r="81" spans="1:9" x14ac:dyDescent="0.25">
      <c r="A81" s="13" t="s">
        <v>271</v>
      </c>
      <c r="B81" s="13" t="s">
        <v>251</v>
      </c>
      <c r="C81" s="13" t="s">
        <v>272</v>
      </c>
      <c r="D81" s="13" t="s">
        <v>273</v>
      </c>
      <c r="E81" s="13" t="s">
        <v>274</v>
      </c>
      <c r="F81" s="13" t="s">
        <v>275</v>
      </c>
      <c r="G81" s="14">
        <v>45184</v>
      </c>
      <c r="H81" s="33">
        <v>51467</v>
      </c>
      <c r="I81" s="16">
        <v>1</v>
      </c>
    </row>
    <row r="82" spans="1:9" x14ac:dyDescent="0.25">
      <c r="A82" s="13" t="s">
        <v>276</v>
      </c>
      <c r="B82" s="13" t="s">
        <v>277</v>
      </c>
      <c r="C82" s="13" t="s">
        <v>278</v>
      </c>
      <c r="D82" s="13" t="s">
        <v>279</v>
      </c>
      <c r="E82" s="13" t="s">
        <v>85</v>
      </c>
      <c r="F82" s="13" t="s">
        <v>86</v>
      </c>
      <c r="G82" s="14">
        <v>45183</v>
      </c>
      <c r="H82" s="33">
        <v>356</v>
      </c>
      <c r="I82" s="16">
        <v>1</v>
      </c>
    </row>
    <row r="83" spans="1:9" x14ac:dyDescent="0.25">
      <c r="A83" s="13" t="s">
        <v>280</v>
      </c>
      <c r="B83" s="13" t="s">
        <v>277</v>
      </c>
      <c r="C83" s="13" t="s">
        <v>281</v>
      </c>
      <c r="D83" s="13" t="s">
        <v>282</v>
      </c>
      <c r="E83" s="13" t="s">
        <v>283</v>
      </c>
      <c r="F83" s="13" t="s">
        <v>284</v>
      </c>
      <c r="G83" s="14">
        <v>45191</v>
      </c>
      <c r="H83" s="33">
        <v>325</v>
      </c>
      <c r="I83" s="16">
        <v>1</v>
      </c>
    </row>
    <row r="84" spans="1:9" x14ac:dyDescent="0.25">
      <c r="A84" s="13" t="s">
        <v>285</v>
      </c>
      <c r="B84" s="13" t="s">
        <v>277</v>
      </c>
      <c r="C84" s="13" t="s">
        <v>286</v>
      </c>
      <c r="D84" s="13" t="s">
        <v>287</v>
      </c>
      <c r="E84" s="13" t="s">
        <v>288</v>
      </c>
      <c r="F84" s="13" t="s">
        <v>289</v>
      </c>
      <c r="G84" s="14">
        <v>45196</v>
      </c>
      <c r="H84" s="33">
        <v>2666</v>
      </c>
      <c r="I84" s="16">
        <v>1</v>
      </c>
    </row>
    <row r="85" spans="1:9" x14ac:dyDescent="0.25">
      <c r="A85" s="13" t="s">
        <v>290</v>
      </c>
      <c r="B85" s="13" t="s">
        <v>291</v>
      </c>
      <c r="C85" s="13" t="s">
        <v>292</v>
      </c>
      <c r="D85" s="13" t="s">
        <v>293</v>
      </c>
      <c r="E85" s="13" t="s">
        <v>294</v>
      </c>
      <c r="F85" s="13" t="s">
        <v>295</v>
      </c>
      <c r="G85" s="14">
        <v>45191</v>
      </c>
      <c r="H85" s="33">
        <v>1500</v>
      </c>
      <c r="I85" s="16">
        <v>1</v>
      </c>
    </row>
    <row r="86" spans="1:9" x14ac:dyDescent="0.25">
      <c r="A86" s="34" t="s">
        <v>296</v>
      </c>
      <c r="B86" s="34" t="s">
        <v>291</v>
      </c>
      <c r="C86" s="34" t="s">
        <v>297</v>
      </c>
      <c r="D86" s="34" t="s">
        <v>298</v>
      </c>
      <c r="E86" s="36" t="s">
        <v>299</v>
      </c>
      <c r="F86" s="36" t="s">
        <v>300</v>
      </c>
      <c r="G86" s="37">
        <v>45176</v>
      </c>
      <c r="H86" s="38">
        <v>23980</v>
      </c>
      <c r="I86" s="35">
        <v>1</v>
      </c>
    </row>
    <row r="87" spans="1:9" x14ac:dyDescent="0.25">
      <c r="A87" s="39"/>
      <c r="B87" s="39"/>
      <c r="C87" s="39"/>
      <c r="D87" s="39"/>
      <c r="E87" s="36" t="s">
        <v>301</v>
      </c>
      <c r="F87" s="36" t="s">
        <v>302</v>
      </c>
      <c r="G87" s="41"/>
      <c r="H87" s="42"/>
      <c r="I87" s="40"/>
    </row>
    <row r="88" spans="1:9" x14ac:dyDescent="0.25">
      <c r="A88" s="39"/>
      <c r="B88" s="39"/>
      <c r="C88" s="39"/>
      <c r="D88" s="39"/>
      <c r="E88" s="36" t="s">
        <v>303</v>
      </c>
      <c r="F88" s="36" t="s">
        <v>304</v>
      </c>
      <c r="G88" s="41"/>
      <c r="H88" s="42"/>
      <c r="I88" s="40"/>
    </row>
    <row r="89" spans="1:9" x14ac:dyDescent="0.25">
      <c r="A89" s="46"/>
      <c r="B89" s="46"/>
      <c r="C89" s="46"/>
      <c r="D89" s="46"/>
      <c r="E89" s="36" t="s">
        <v>305</v>
      </c>
      <c r="F89" s="36" t="s">
        <v>306</v>
      </c>
      <c r="G89" s="48"/>
      <c r="H89" s="49"/>
      <c r="I89" s="47"/>
    </row>
    <row r="90" spans="1:9" x14ac:dyDescent="0.25">
      <c r="A90" s="13" t="s">
        <v>307</v>
      </c>
      <c r="B90" s="13" t="s">
        <v>291</v>
      </c>
      <c r="C90" s="13" t="s">
        <v>308</v>
      </c>
      <c r="D90" s="13" t="s">
        <v>309</v>
      </c>
      <c r="E90" s="13" t="s">
        <v>310</v>
      </c>
      <c r="F90" s="13" t="s">
        <v>311</v>
      </c>
      <c r="G90" s="14">
        <v>45181</v>
      </c>
      <c r="H90" s="33">
        <v>12000</v>
      </c>
      <c r="I90" s="16">
        <v>1</v>
      </c>
    </row>
    <row r="91" spans="1:9" x14ac:dyDescent="0.25">
      <c r="A91" s="13" t="s">
        <v>312</v>
      </c>
      <c r="B91" s="13" t="s">
        <v>291</v>
      </c>
      <c r="C91" s="13" t="s">
        <v>313</v>
      </c>
      <c r="D91" s="13" t="s">
        <v>314</v>
      </c>
      <c r="E91" s="13" t="s">
        <v>315</v>
      </c>
      <c r="F91" s="13" t="s">
        <v>316</v>
      </c>
      <c r="G91" s="14">
        <v>45190</v>
      </c>
      <c r="H91" s="33">
        <v>7500</v>
      </c>
      <c r="I91" s="16">
        <v>1</v>
      </c>
    </row>
    <row r="92" spans="1:9" x14ac:dyDescent="0.25">
      <c r="A92" s="13" t="s">
        <v>317</v>
      </c>
      <c r="B92" s="13" t="s">
        <v>291</v>
      </c>
      <c r="C92" s="13" t="s">
        <v>313</v>
      </c>
      <c r="D92" s="13" t="s">
        <v>318</v>
      </c>
      <c r="E92" s="13" t="s">
        <v>315</v>
      </c>
      <c r="F92" s="13" t="s">
        <v>316</v>
      </c>
      <c r="G92" s="14">
        <v>45190</v>
      </c>
      <c r="H92" s="33">
        <v>3500</v>
      </c>
      <c r="I92" s="16">
        <v>1</v>
      </c>
    </row>
    <row r="93" spans="1:9" x14ac:dyDescent="0.25">
      <c r="A93" s="34" t="s">
        <v>319</v>
      </c>
      <c r="B93" s="34" t="s">
        <v>291</v>
      </c>
      <c r="C93" s="34" t="s">
        <v>320</v>
      </c>
      <c r="D93" s="34" t="s">
        <v>298</v>
      </c>
      <c r="E93" s="36" t="s">
        <v>321</v>
      </c>
      <c r="F93" s="36" t="s">
        <v>322</v>
      </c>
      <c r="G93" s="37">
        <v>45176</v>
      </c>
      <c r="H93" s="38">
        <v>25885</v>
      </c>
      <c r="I93" s="35">
        <v>1</v>
      </c>
    </row>
    <row r="94" spans="1:9" x14ac:dyDescent="0.25">
      <c r="A94" s="39"/>
      <c r="B94" s="39"/>
      <c r="C94" s="39"/>
      <c r="D94" s="39"/>
      <c r="E94" s="36" t="s">
        <v>323</v>
      </c>
      <c r="F94" s="36" t="s">
        <v>324</v>
      </c>
      <c r="G94" s="41"/>
      <c r="H94" s="42"/>
      <c r="I94" s="40"/>
    </row>
    <row r="95" spans="1:9" x14ac:dyDescent="0.25">
      <c r="A95" s="39"/>
      <c r="B95" s="39"/>
      <c r="C95" s="39"/>
      <c r="D95" s="39"/>
      <c r="E95" s="36" t="s">
        <v>325</v>
      </c>
      <c r="F95" s="36" t="s">
        <v>326</v>
      </c>
      <c r="G95" s="41"/>
      <c r="H95" s="42"/>
      <c r="I95" s="40"/>
    </row>
    <row r="96" spans="1:9" x14ac:dyDescent="0.25">
      <c r="A96" s="46"/>
      <c r="B96" s="46"/>
      <c r="C96" s="46"/>
      <c r="D96" s="46"/>
      <c r="E96" s="36" t="s">
        <v>327</v>
      </c>
      <c r="F96" s="36" t="s">
        <v>328</v>
      </c>
      <c r="G96" s="48"/>
      <c r="H96" s="49"/>
      <c r="I96" s="47"/>
    </row>
    <row r="97" spans="1:9" x14ac:dyDescent="0.25">
      <c r="A97" s="34" t="s">
        <v>329</v>
      </c>
      <c r="B97" s="34" t="s">
        <v>291</v>
      </c>
      <c r="C97" s="34" t="s">
        <v>330</v>
      </c>
      <c r="D97" s="34" t="s">
        <v>298</v>
      </c>
      <c r="E97" s="36" t="s">
        <v>331</v>
      </c>
      <c r="F97" s="36" t="s">
        <v>332</v>
      </c>
      <c r="G97" s="37">
        <v>45176</v>
      </c>
      <c r="H97" s="38">
        <v>25885</v>
      </c>
      <c r="I97" s="35">
        <v>1</v>
      </c>
    </row>
    <row r="98" spans="1:9" x14ac:dyDescent="0.25">
      <c r="A98" s="39"/>
      <c r="B98" s="39"/>
      <c r="C98" s="39"/>
      <c r="D98" s="39"/>
      <c r="E98" s="36" t="s">
        <v>333</v>
      </c>
      <c r="F98" s="36" t="s">
        <v>334</v>
      </c>
      <c r="G98" s="41"/>
      <c r="H98" s="42"/>
      <c r="I98" s="40"/>
    </row>
    <row r="99" spans="1:9" x14ac:dyDescent="0.25">
      <c r="A99" s="39"/>
      <c r="B99" s="39"/>
      <c r="C99" s="39"/>
      <c r="D99" s="39"/>
      <c r="E99" s="36" t="s">
        <v>335</v>
      </c>
      <c r="F99" s="36" t="s">
        <v>336</v>
      </c>
      <c r="G99" s="41"/>
      <c r="H99" s="42"/>
      <c r="I99" s="40"/>
    </row>
    <row r="100" spans="1:9" x14ac:dyDescent="0.25">
      <c r="A100" s="46"/>
      <c r="B100" s="46"/>
      <c r="C100" s="46"/>
      <c r="D100" s="46"/>
      <c r="E100" s="36" t="s">
        <v>337</v>
      </c>
      <c r="F100" s="36" t="s">
        <v>338</v>
      </c>
      <c r="G100" s="48"/>
      <c r="H100" s="49"/>
      <c r="I100" s="47"/>
    </row>
    <row r="101" spans="1:9" x14ac:dyDescent="0.25">
      <c r="A101" s="13" t="s">
        <v>339</v>
      </c>
      <c r="B101" s="13" t="s">
        <v>291</v>
      </c>
      <c r="C101" s="13" t="s">
        <v>313</v>
      </c>
      <c r="D101" s="13" t="s">
        <v>340</v>
      </c>
      <c r="E101" s="13" t="s">
        <v>341</v>
      </c>
      <c r="F101" s="13" t="s">
        <v>342</v>
      </c>
      <c r="G101" s="14">
        <v>45190</v>
      </c>
      <c r="H101" s="33">
        <v>11000</v>
      </c>
      <c r="I101" s="16">
        <v>1</v>
      </c>
    </row>
    <row r="102" spans="1:9" x14ac:dyDescent="0.25">
      <c r="A102" s="13" t="s">
        <v>343</v>
      </c>
      <c r="B102" s="13" t="s">
        <v>291</v>
      </c>
      <c r="C102" s="13" t="s">
        <v>313</v>
      </c>
      <c r="D102" s="13" t="s">
        <v>344</v>
      </c>
      <c r="E102" s="13" t="s">
        <v>345</v>
      </c>
      <c r="F102" s="13" t="s">
        <v>346</v>
      </c>
      <c r="G102" s="14">
        <v>45190</v>
      </c>
      <c r="H102" s="33">
        <v>7500</v>
      </c>
      <c r="I102" s="16">
        <v>1</v>
      </c>
    </row>
    <row r="103" spans="1:9" x14ac:dyDescent="0.25">
      <c r="A103" s="13" t="s">
        <v>347</v>
      </c>
      <c r="B103" s="13" t="s">
        <v>291</v>
      </c>
      <c r="C103" s="13" t="s">
        <v>313</v>
      </c>
      <c r="D103" s="13" t="s">
        <v>348</v>
      </c>
      <c r="E103" s="13" t="s">
        <v>345</v>
      </c>
      <c r="F103" s="13" t="s">
        <v>346</v>
      </c>
      <c r="G103" s="14">
        <v>45190</v>
      </c>
      <c r="H103" s="33">
        <v>11500</v>
      </c>
      <c r="I103" s="16">
        <v>1</v>
      </c>
    </row>
    <row r="104" spans="1:9" x14ac:dyDescent="0.25">
      <c r="A104" s="13" t="s">
        <v>349</v>
      </c>
      <c r="B104" s="13" t="s">
        <v>291</v>
      </c>
      <c r="C104" s="13" t="s">
        <v>350</v>
      </c>
      <c r="D104" s="13" t="s">
        <v>351</v>
      </c>
      <c r="E104" s="13" t="s">
        <v>352</v>
      </c>
      <c r="F104" s="13" t="s">
        <v>353</v>
      </c>
      <c r="G104" s="14">
        <v>45180</v>
      </c>
      <c r="H104" s="33">
        <v>9635</v>
      </c>
      <c r="I104" s="16">
        <v>1</v>
      </c>
    </row>
    <row r="105" spans="1:9" x14ac:dyDescent="0.25">
      <c r="A105" s="13" t="s">
        <v>354</v>
      </c>
      <c r="B105" s="13" t="s">
        <v>291</v>
      </c>
      <c r="C105" s="13" t="s">
        <v>313</v>
      </c>
      <c r="D105" s="13" t="s">
        <v>298</v>
      </c>
      <c r="E105" s="13" t="s">
        <v>355</v>
      </c>
      <c r="F105" s="13" t="s">
        <v>356</v>
      </c>
      <c r="G105" s="14">
        <v>45190</v>
      </c>
      <c r="H105" s="33">
        <v>11000</v>
      </c>
      <c r="I105" s="16">
        <v>1</v>
      </c>
    </row>
    <row r="106" spans="1:9" x14ac:dyDescent="0.25">
      <c r="A106" s="13" t="s">
        <v>357</v>
      </c>
      <c r="B106" s="13" t="s">
        <v>291</v>
      </c>
      <c r="C106" s="13" t="s">
        <v>313</v>
      </c>
      <c r="D106" s="13" t="s">
        <v>340</v>
      </c>
      <c r="E106" s="13" t="s">
        <v>358</v>
      </c>
      <c r="F106" s="13" t="s">
        <v>359</v>
      </c>
      <c r="G106" s="14">
        <v>45190</v>
      </c>
      <c r="H106" s="33">
        <v>11000</v>
      </c>
      <c r="I106" s="16">
        <v>1</v>
      </c>
    </row>
    <row r="107" spans="1:9" x14ac:dyDescent="0.25">
      <c r="A107" s="13" t="s">
        <v>360</v>
      </c>
      <c r="B107" s="13" t="s">
        <v>291</v>
      </c>
      <c r="C107" s="13" t="s">
        <v>313</v>
      </c>
      <c r="D107" s="13" t="s">
        <v>361</v>
      </c>
      <c r="E107" s="13" t="s">
        <v>362</v>
      </c>
      <c r="F107" s="13" t="s">
        <v>363</v>
      </c>
      <c r="G107" s="14">
        <v>45190</v>
      </c>
      <c r="H107" s="33">
        <v>7500</v>
      </c>
      <c r="I107" s="16">
        <v>1</v>
      </c>
    </row>
    <row r="108" spans="1:9" x14ac:dyDescent="0.25">
      <c r="A108" s="13" t="s">
        <v>364</v>
      </c>
      <c r="B108" s="13" t="s">
        <v>291</v>
      </c>
      <c r="C108" s="13" t="s">
        <v>313</v>
      </c>
      <c r="D108" s="13" t="s">
        <v>365</v>
      </c>
      <c r="E108" s="13" t="s">
        <v>366</v>
      </c>
      <c r="F108" s="13" t="s">
        <v>367</v>
      </c>
      <c r="G108" s="14">
        <v>45190</v>
      </c>
      <c r="H108" s="33">
        <v>11000</v>
      </c>
      <c r="I108" s="16">
        <v>1</v>
      </c>
    </row>
    <row r="109" spans="1:9" x14ac:dyDescent="0.25">
      <c r="A109" s="13" t="s">
        <v>368</v>
      </c>
      <c r="B109" s="13" t="s">
        <v>291</v>
      </c>
      <c r="C109" s="13" t="s">
        <v>313</v>
      </c>
      <c r="D109" s="13" t="s">
        <v>318</v>
      </c>
      <c r="E109" s="13" t="s">
        <v>366</v>
      </c>
      <c r="F109" s="13" t="s">
        <v>367</v>
      </c>
      <c r="G109" s="14">
        <v>45188</v>
      </c>
      <c r="H109" s="33">
        <v>11500</v>
      </c>
      <c r="I109" s="16">
        <v>1</v>
      </c>
    </row>
    <row r="110" spans="1:9" x14ac:dyDescent="0.25">
      <c r="A110" s="13" t="s">
        <v>369</v>
      </c>
      <c r="B110" s="13" t="s">
        <v>291</v>
      </c>
      <c r="C110" s="13" t="s">
        <v>313</v>
      </c>
      <c r="D110" s="13" t="s">
        <v>361</v>
      </c>
      <c r="E110" s="13" t="s">
        <v>370</v>
      </c>
      <c r="F110" s="13" t="s">
        <v>371</v>
      </c>
      <c r="G110" s="14">
        <v>45190</v>
      </c>
      <c r="H110" s="33">
        <v>7500</v>
      </c>
      <c r="I110" s="16">
        <v>1</v>
      </c>
    </row>
    <row r="111" spans="1:9" x14ac:dyDescent="0.25">
      <c r="A111" s="13" t="s">
        <v>372</v>
      </c>
      <c r="B111" s="13" t="s">
        <v>373</v>
      </c>
      <c r="C111" s="13" t="s">
        <v>374</v>
      </c>
      <c r="D111" s="13" t="s">
        <v>375</v>
      </c>
      <c r="E111" s="13" t="s">
        <v>376</v>
      </c>
      <c r="F111" s="13" t="s">
        <v>377</v>
      </c>
      <c r="G111" s="14">
        <v>45182</v>
      </c>
      <c r="H111" s="33">
        <v>0</v>
      </c>
      <c r="I111" s="16">
        <v>1</v>
      </c>
    </row>
    <row r="112" spans="1:9" x14ac:dyDescent="0.25">
      <c r="A112" s="13" t="s">
        <v>378</v>
      </c>
      <c r="B112" s="13" t="s">
        <v>373</v>
      </c>
      <c r="C112" s="13" t="s">
        <v>379</v>
      </c>
      <c r="D112" s="13" t="s">
        <v>380</v>
      </c>
      <c r="E112" s="13" t="s">
        <v>381</v>
      </c>
      <c r="F112" s="13" t="s">
        <v>382</v>
      </c>
      <c r="G112" s="14">
        <v>45181</v>
      </c>
      <c r="H112" s="33">
        <v>0</v>
      </c>
      <c r="I112" s="16">
        <v>1</v>
      </c>
    </row>
    <row r="113" spans="1:9" x14ac:dyDescent="0.25">
      <c r="A113" s="13" t="s">
        <v>383</v>
      </c>
      <c r="B113" s="13" t="s">
        <v>373</v>
      </c>
      <c r="C113" s="13" t="s">
        <v>384</v>
      </c>
      <c r="D113" s="13" t="s">
        <v>385</v>
      </c>
      <c r="E113" s="13" t="s">
        <v>386</v>
      </c>
      <c r="F113" s="13" t="s">
        <v>387</v>
      </c>
      <c r="G113" s="14">
        <v>45182</v>
      </c>
      <c r="H113" s="33">
        <v>0</v>
      </c>
      <c r="I113" s="16">
        <v>1</v>
      </c>
    </row>
    <row r="114" spans="1:9" x14ac:dyDescent="0.25">
      <c r="A114" s="13" t="s">
        <v>388</v>
      </c>
      <c r="B114" s="13" t="s">
        <v>373</v>
      </c>
      <c r="C114" s="13" t="s">
        <v>389</v>
      </c>
      <c r="D114" s="13" t="s">
        <v>390</v>
      </c>
      <c r="E114" s="13" t="s">
        <v>391</v>
      </c>
      <c r="F114" s="13" t="s">
        <v>392</v>
      </c>
      <c r="G114" s="14">
        <v>45177</v>
      </c>
      <c r="H114" s="33">
        <v>0</v>
      </c>
      <c r="I114" s="16">
        <v>1</v>
      </c>
    </row>
    <row r="115" spans="1:9" x14ac:dyDescent="0.25">
      <c r="A115" s="13" t="s">
        <v>393</v>
      </c>
      <c r="B115" s="13" t="s">
        <v>394</v>
      </c>
      <c r="C115" s="13" t="s">
        <v>395</v>
      </c>
      <c r="D115" s="13" t="s">
        <v>396</v>
      </c>
      <c r="E115" s="13" t="s">
        <v>397</v>
      </c>
      <c r="F115" s="13" t="s">
        <v>398</v>
      </c>
      <c r="G115" s="14">
        <v>45176</v>
      </c>
      <c r="H115" s="33">
        <v>12345</v>
      </c>
      <c r="I115" s="16">
        <v>1</v>
      </c>
    </row>
    <row r="116" spans="1:9" x14ac:dyDescent="0.25">
      <c r="A116" s="13" t="s">
        <v>399</v>
      </c>
      <c r="B116" s="13" t="s">
        <v>394</v>
      </c>
      <c r="C116" s="13" t="s">
        <v>400</v>
      </c>
      <c r="D116" s="13" t="s">
        <v>401</v>
      </c>
      <c r="E116" s="13" t="s">
        <v>402</v>
      </c>
      <c r="F116" s="13" t="s">
        <v>403</v>
      </c>
      <c r="G116" s="14">
        <v>45196</v>
      </c>
      <c r="H116" s="33">
        <v>7000</v>
      </c>
      <c r="I116" s="16">
        <v>1</v>
      </c>
    </row>
    <row r="117" spans="1:9" x14ac:dyDescent="0.25">
      <c r="A117" s="13" t="s">
        <v>404</v>
      </c>
      <c r="B117" s="13" t="s">
        <v>394</v>
      </c>
      <c r="C117" s="13" t="s">
        <v>405</v>
      </c>
      <c r="D117" s="13" t="s">
        <v>406</v>
      </c>
      <c r="E117" s="13" t="s">
        <v>407</v>
      </c>
      <c r="F117" s="13" t="s">
        <v>408</v>
      </c>
      <c r="G117" s="14">
        <v>45176</v>
      </c>
      <c r="H117" s="33">
        <v>28987</v>
      </c>
      <c r="I117" s="16">
        <v>1</v>
      </c>
    </row>
    <row r="118" spans="1:9" x14ac:dyDescent="0.25">
      <c r="A118" s="13" t="s">
        <v>409</v>
      </c>
      <c r="B118" s="13" t="s">
        <v>394</v>
      </c>
      <c r="C118" s="13" t="s">
        <v>55</v>
      </c>
      <c r="D118" s="13" t="s">
        <v>401</v>
      </c>
      <c r="E118" s="13" t="s">
        <v>57</v>
      </c>
      <c r="F118" s="13" t="s">
        <v>58</v>
      </c>
      <c r="G118" s="14">
        <v>45183</v>
      </c>
      <c r="H118" s="33">
        <v>2254</v>
      </c>
      <c r="I118" s="16">
        <v>1</v>
      </c>
    </row>
    <row r="119" spans="1:9" x14ac:dyDescent="0.25">
      <c r="A119" s="13" t="s">
        <v>410</v>
      </c>
      <c r="B119" s="13" t="s">
        <v>411</v>
      </c>
      <c r="C119" s="13" t="s">
        <v>55</v>
      </c>
      <c r="D119" s="13" t="s">
        <v>412</v>
      </c>
      <c r="E119" s="13" t="s">
        <v>57</v>
      </c>
      <c r="F119" s="13" t="s">
        <v>58</v>
      </c>
      <c r="G119" s="14">
        <v>45170</v>
      </c>
      <c r="H119" s="33">
        <v>5000</v>
      </c>
      <c r="I119" s="16">
        <v>1</v>
      </c>
    </row>
    <row r="120" spans="1:9" x14ac:dyDescent="0.25">
      <c r="A120" s="13" t="s">
        <v>413</v>
      </c>
      <c r="B120" s="13" t="s">
        <v>411</v>
      </c>
      <c r="C120" s="13" t="s">
        <v>414</v>
      </c>
      <c r="D120" s="13" t="s">
        <v>412</v>
      </c>
      <c r="E120" s="13" t="s">
        <v>415</v>
      </c>
      <c r="F120" s="13" t="s">
        <v>416</v>
      </c>
      <c r="G120" s="14">
        <v>45170</v>
      </c>
      <c r="H120" s="33">
        <v>35000</v>
      </c>
      <c r="I120" s="16">
        <v>1</v>
      </c>
    </row>
    <row r="121" spans="1:9" x14ac:dyDescent="0.25">
      <c r="A121" s="13" t="s">
        <v>417</v>
      </c>
      <c r="B121" s="13" t="s">
        <v>411</v>
      </c>
      <c r="C121" s="13" t="s">
        <v>219</v>
      </c>
      <c r="D121" s="13" t="s">
        <v>418</v>
      </c>
      <c r="E121" s="13" t="s">
        <v>221</v>
      </c>
      <c r="F121" s="13" t="s">
        <v>222</v>
      </c>
      <c r="G121" s="14">
        <v>45198</v>
      </c>
      <c r="H121" s="33">
        <v>16730</v>
      </c>
      <c r="I121" s="16">
        <v>1</v>
      </c>
    </row>
    <row r="122" spans="1:9" x14ac:dyDescent="0.25">
      <c r="A122" s="13" t="s">
        <v>419</v>
      </c>
      <c r="B122" s="13" t="s">
        <v>411</v>
      </c>
      <c r="C122" s="13" t="s">
        <v>420</v>
      </c>
      <c r="D122" s="13" t="s">
        <v>421</v>
      </c>
      <c r="E122" s="13" t="s">
        <v>422</v>
      </c>
      <c r="F122" s="13" t="s">
        <v>423</v>
      </c>
      <c r="G122" s="14">
        <v>45197</v>
      </c>
      <c r="H122" s="33">
        <v>13200</v>
      </c>
      <c r="I122" s="16">
        <v>1</v>
      </c>
    </row>
    <row r="123" spans="1:9" x14ac:dyDescent="0.25">
      <c r="A123" s="13" t="s">
        <v>424</v>
      </c>
      <c r="B123" s="13" t="s">
        <v>411</v>
      </c>
      <c r="C123" s="13" t="s">
        <v>425</v>
      </c>
      <c r="D123" s="13" t="s">
        <v>426</v>
      </c>
      <c r="E123" s="13" t="s">
        <v>402</v>
      </c>
      <c r="F123" s="13" t="s">
        <v>403</v>
      </c>
      <c r="G123" s="14">
        <v>45196</v>
      </c>
      <c r="H123" s="33">
        <v>6115</v>
      </c>
      <c r="I123" s="16">
        <v>1</v>
      </c>
    </row>
    <row r="124" spans="1:9" x14ac:dyDescent="0.25">
      <c r="A124" s="13" t="s">
        <v>427</v>
      </c>
      <c r="B124" s="13" t="s">
        <v>411</v>
      </c>
      <c r="C124" s="13" t="s">
        <v>428</v>
      </c>
      <c r="D124" s="13" t="s">
        <v>412</v>
      </c>
      <c r="E124" s="13" t="s">
        <v>429</v>
      </c>
      <c r="F124" s="13" t="s">
        <v>430</v>
      </c>
      <c r="G124" s="14">
        <v>45189</v>
      </c>
      <c r="H124" s="33">
        <v>155429</v>
      </c>
      <c r="I124" s="16">
        <v>1</v>
      </c>
    </row>
    <row r="125" spans="1:9" x14ac:dyDescent="0.25">
      <c r="A125" s="13" t="s">
        <v>431</v>
      </c>
      <c r="B125" s="13" t="s">
        <v>411</v>
      </c>
      <c r="C125" s="13" t="s">
        <v>432</v>
      </c>
      <c r="D125" s="13" t="s">
        <v>433</v>
      </c>
      <c r="E125" s="13" t="s">
        <v>434</v>
      </c>
      <c r="F125" s="13" t="s">
        <v>435</v>
      </c>
      <c r="G125" s="14">
        <v>45174</v>
      </c>
      <c r="H125" s="33">
        <v>32900</v>
      </c>
      <c r="I125" s="16">
        <v>1</v>
      </c>
    </row>
    <row r="126" spans="1:9" x14ac:dyDescent="0.25">
      <c r="A126" s="13" t="s">
        <v>436</v>
      </c>
      <c r="B126" s="13" t="s">
        <v>411</v>
      </c>
      <c r="C126" s="13" t="s">
        <v>50</v>
      </c>
      <c r="D126" s="13" t="s">
        <v>437</v>
      </c>
      <c r="E126" s="13" t="s">
        <v>52</v>
      </c>
      <c r="F126" s="13" t="s">
        <v>53</v>
      </c>
      <c r="G126" s="14">
        <v>45182</v>
      </c>
      <c r="H126" s="33">
        <v>2190</v>
      </c>
      <c r="I126" s="16">
        <v>1</v>
      </c>
    </row>
    <row r="127" spans="1:9" x14ac:dyDescent="0.25">
      <c r="A127" s="13" t="s">
        <v>438</v>
      </c>
      <c r="B127" s="13" t="s">
        <v>439</v>
      </c>
      <c r="C127" s="13" t="s">
        <v>440</v>
      </c>
      <c r="D127" s="13" t="s">
        <v>441</v>
      </c>
      <c r="E127" s="13" t="s">
        <v>442</v>
      </c>
      <c r="F127" s="13" t="s">
        <v>443</v>
      </c>
      <c r="G127" s="14">
        <v>45194</v>
      </c>
      <c r="H127" s="33">
        <v>2500</v>
      </c>
      <c r="I127" s="16">
        <v>1</v>
      </c>
    </row>
    <row r="128" spans="1:9" x14ac:dyDescent="0.25">
      <c r="A128" s="13" t="s">
        <v>444</v>
      </c>
      <c r="B128" s="13" t="s">
        <v>439</v>
      </c>
      <c r="C128" s="13" t="s">
        <v>445</v>
      </c>
      <c r="D128" s="13" t="s">
        <v>446</v>
      </c>
      <c r="E128" s="13" t="s">
        <v>447</v>
      </c>
      <c r="F128" s="13" t="s">
        <v>448</v>
      </c>
      <c r="G128" s="14">
        <v>45180</v>
      </c>
      <c r="H128" s="33">
        <v>247</v>
      </c>
      <c r="I128" s="16">
        <v>1</v>
      </c>
    </row>
    <row r="129" spans="1:9" x14ac:dyDescent="0.25">
      <c r="A129" s="13" t="s">
        <v>449</v>
      </c>
      <c r="B129" s="13" t="s">
        <v>439</v>
      </c>
      <c r="C129" s="13" t="s">
        <v>450</v>
      </c>
      <c r="D129" s="13" t="s">
        <v>451</v>
      </c>
      <c r="E129" s="13" t="s">
        <v>447</v>
      </c>
      <c r="F129" s="13" t="s">
        <v>448</v>
      </c>
      <c r="G129" s="14">
        <v>45180</v>
      </c>
      <c r="H129" s="33">
        <v>269</v>
      </c>
      <c r="I129" s="16">
        <v>1</v>
      </c>
    </row>
    <row r="130" spans="1:9" x14ac:dyDescent="0.25">
      <c r="A130" s="13" t="s">
        <v>452</v>
      </c>
      <c r="B130" s="13" t="s">
        <v>439</v>
      </c>
      <c r="C130" s="13" t="s">
        <v>450</v>
      </c>
      <c r="D130" s="13" t="s">
        <v>453</v>
      </c>
      <c r="E130" s="13" t="s">
        <v>447</v>
      </c>
      <c r="F130" s="13" t="s">
        <v>448</v>
      </c>
      <c r="G130" s="14">
        <v>45180</v>
      </c>
      <c r="H130" s="33">
        <v>269</v>
      </c>
      <c r="I130" s="16">
        <v>1</v>
      </c>
    </row>
    <row r="131" spans="1:9" s="43" customFormat="1" x14ac:dyDescent="0.25">
      <c r="A131" s="13" t="s">
        <v>454</v>
      </c>
      <c r="B131" s="13" t="s">
        <v>439</v>
      </c>
      <c r="C131" s="13" t="s">
        <v>455</v>
      </c>
      <c r="D131" s="13" t="s">
        <v>456</v>
      </c>
      <c r="E131" s="13" t="s">
        <v>457</v>
      </c>
      <c r="F131" s="13" t="s">
        <v>458</v>
      </c>
      <c r="G131" s="14">
        <v>45184</v>
      </c>
      <c r="H131" s="33">
        <v>4580</v>
      </c>
      <c r="I131" s="16">
        <v>1</v>
      </c>
    </row>
    <row r="132" spans="1:9" x14ac:dyDescent="0.25">
      <c r="A132" s="13" t="s">
        <v>459</v>
      </c>
      <c r="B132" s="13" t="s">
        <v>439</v>
      </c>
      <c r="C132" s="13" t="s">
        <v>460</v>
      </c>
      <c r="D132" s="13" t="s">
        <v>461</v>
      </c>
      <c r="E132" s="13" t="s">
        <v>462</v>
      </c>
      <c r="F132" s="13" t="s">
        <v>463</v>
      </c>
      <c r="G132" s="14">
        <v>45187</v>
      </c>
      <c r="H132" s="33">
        <v>1850</v>
      </c>
      <c r="I132" s="16">
        <v>1</v>
      </c>
    </row>
    <row r="133" spans="1:9" x14ac:dyDescent="0.25">
      <c r="A133" s="13" t="s">
        <v>464</v>
      </c>
      <c r="B133" s="13" t="s">
        <v>439</v>
      </c>
      <c r="C133" s="13" t="s">
        <v>465</v>
      </c>
      <c r="D133" s="13" t="s">
        <v>466</v>
      </c>
      <c r="E133" s="13" t="s">
        <v>62</v>
      </c>
      <c r="F133" s="13" t="s">
        <v>63</v>
      </c>
      <c r="G133" s="14">
        <v>45197</v>
      </c>
      <c r="H133" s="33">
        <v>0</v>
      </c>
      <c r="I133" s="16">
        <v>1</v>
      </c>
    </row>
    <row r="134" spans="1:9" x14ac:dyDescent="0.25">
      <c r="A134" s="13" t="s">
        <v>467</v>
      </c>
      <c r="B134" s="13" t="s">
        <v>439</v>
      </c>
      <c r="C134" s="13" t="s">
        <v>468</v>
      </c>
      <c r="D134" s="13" t="s">
        <v>469</v>
      </c>
      <c r="E134" s="13" t="s">
        <v>470</v>
      </c>
      <c r="F134" s="13" t="s">
        <v>471</v>
      </c>
      <c r="G134" s="14">
        <v>45190</v>
      </c>
      <c r="H134" s="33">
        <v>352986</v>
      </c>
      <c r="I134" s="16">
        <v>1</v>
      </c>
    </row>
    <row r="135" spans="1:9" x14ac:dyDescent="0.25">
      <c r="A135" s="13" t="s">
        <v>472</v>
      </c>
      <c r="B135" s="13" t="s">
        <v>439</v>
      </c>
      <c r="C135" s="13" t="s">
        <v>468</v>
      </c>
      <c r="D135" s="13" t="s">
        <v>473</v>
      </c>
      <c r="E135" s="13" t="s">
        <v>470</v>
      </c>
      <c r="F135" s="13" t="s">
        <v>471</v>
      </c>
      <c r="G135" s="14">
        <v>45190</v>
      </c>
      <c r="H135" s="33">
        <v>0</v>
      </c>
      <c r="I135" s="16">
        <v>1</v>
      </c>
    </row>
    <row r="136" spans="1:9" x14ac:dyDescent="0.25">
      <c r="A136" s="13" t="s">
        <v>474</v>
      </c>
      <c r="B136" s="13" t="s">
        <v>439</v>
      </c>
      <c r="C136" s="13" t="s">
        <v>475</v>
      </c>
      <c r="D136" s="13" t="s">
        <v>476</v>
      </c>
      <c r="E136" s="13" t="s">
        <v>470</v>
      </c>
      <c r="F136" s="13" t="s">
        <v>471</v>
      </c>
      <c r="G136" s="14">
        <v>45190</v>
      </c>
      <c r="H136" s="33">
        <v>0</v>
      </c>
      <c r="I136" s="16">
        <v>1</v>
      </c>
    </row>
    <row r="137" spans="1:9" x14ac:dyDescent="0.25">
      <c r="A137" s="13" t="s">
        <v>477</v>
      </c>
      <c r="B137" s="13" t="s">
        <v>439</v>
      </c>
      <c r="C137" s="13" t="s">
        <v>468</v>
      </c>
      <c r="D137" s="13" t="s">
        <v>478</v>
      </c>
      <c r="E137" s="13" t="s">
        <v>470</v>
      </c>
      <c r="F137" s="13" t="s">
        <v>471</v>
      </c>
      <c r="G137" s="14">
        <v>45190</v>
      </c>
      <c r="H137" s="33">
        <v>0</v>
      </c>
      <c r="I137" s="16">
        <v>1</v>
      </c>
    </row>
    <row r="138" spans="1:9" x14ac:dyDescent="0.25">
      <c r="A138" s="13" t="s">
        <v>479</v>
      </c>
      <c r="B138" s="13" t="s">
        <v>439</v>
      </c>
      <c r="C138" s="13" t="s">
        <v>475</v>
      </c>
      <c r="D138" s="13"/>
      <c r="E138" s="13" t="s">
        <v>470</v>
      </c>
      <c r="F138" s="13" t="s">
        <v>471</v>
      </c>
      <c r="G138" s="14">
        <v>45190</v>
      </c>
      <c r="H138" s="33">
        <v>0</v>
      </c>
      <c r="I138" s="16">
        <v>1</v>
      </c>
    </row>
    <row r="139" spans="1:9" x14ac:dyDescent="0.25">
      <c r="A139" s="13" t="s">
        <v>480</v>
      </c>
      <c r="B139" s="13" t="s">
        <v>439</v>
      </c>
      <c r="C139" s="13" t="s">
        <v>481</v>
      </c>
      <c r="D139" s="13" t="s">
        <v>476</v>
      </c>
      <c r="E139" s="13" t="s">
        <v>470</v>
      </c>
      <c r="F139" s="13" t="s">
        <v>471</v>
      </c>
      <c r="G139" s="14">
        <v>45190</v>
      </c>
      <c r="H139" s="33">
        <v>0</v>
      </c>
      <c r="I139" s="16">
        <v>1</v>
      </c>
    </row>
    <row r="140" spans="1:9" x14ac:dyDescent="0.25">
      <c r="A140" s="13" t="s">
        <v>482</v>
      </c>
      <c r="B140" s="13" t="s">
        <v>439</v>
      </c>
      <c r="C140" s="13" t="s">
        <v>475</v>
      </c>
      <c r="D140" s="13" t="s">
        <v>476</v>
      </c>
      <c r="E140" s="13" t="s">
        <v>470</v>
      </c>
      <c r="F140" s="13" t="s">
        <v>471</v>
      </c>
      <c r="G140" s="14">
        <v>45190</v>
      </c>
      <c r="H140" s="33">
        <v>0</v>
      </c>
      <c r="I140" s="16">
        <v>1</v>
      </c>
    </row>
    <row r="141" spans="1:9" x14ac:dyDescent="0.25">
      <c r="A141" s="13" t="s">
        <v>483</v>
      </c>
      <c r="B141" s="13" t="s">
        <v>439</v>
      </c>
      <c r="C141" s="13" t="s">
        <v>475</v>
      </c>
      <c r="D141" s="13" t="s">
        <v>476</v>
      </c>
      <c r="E141" s="13" t="s">
        <v>470</v>
      </c>
      <c r="F141" s="13" t="s">
        <v>471</v>
      </c>
      <c r="G141" s="14">
        <v>45190</v>
      </c>
      <c r="H141" s="33">
        <v>0</v>
      </c>
      <c r="I141" s="16">
        <v>1</v>
      </c>
    </row>
    <row r="142" spans="1:9" x14ac:dyDescent="0.25">
      <c r="A142" s="13" t="s">
        <v>484</v>
      </c>
      <c r="B142" s="13" t="s">
        <v>439</v>
      </c>
      <c r="C142" s="13" t="s">
        <v>475</v>
      </c>
      <c r="D142" s="13"/>
      <c r="E142" s="13" t="s">
        <v>470</v>
      </c>
      <c r="F142" s="13" t="s">
        <v>471</v>
      </c>
      <c r="G142" s="14">
        <v>45190</v>
      </c>
      <c r="H142" s="33">
        <v>0</v>
      </c>
      <c r="I142" s="16">
        <v>1</v>
      </c>
    </row>
    <row r="143" spans="1:9" x14ac:dyDescent="0.25">
      <c r="A143" s="13" t="s">
        <v>485</v>
      </c>
      <c r="B143" s="13" t="s">
        <v>439</v>
      </c>
      <c r="C143" s="13" t="s">
        <v>475</v>
      </c>
      <c r="D143" s="13"/>
      <c r="E143" s="13" t="s">
        <v>470</v>
      </c>
      <c r="F143" s="13" t="s">
        <v>471</v>
      </c>
      <c r="G143" s="14">
        <v>45190</v>
      </c>
      <c r="H143" s="33">
        <v>0</v>
      </c>
      <c r="I143" s="16">
        <v>1</v>
      </c>
    </row>
    <row r="144" spans="1:9" x14ac:dyDescent="0.25">
      <c r="A144" s="13" t="s">
        <v>486</v>
      </c>
      <c r="B144" s="13" t="s">
        <v>439</v>
      </c>
      <c r="C144" s="13" t="s">
        <v>468</v>
      </c>
      <c r="D144" s="13" t="s">
        <v>487</v>
      </c>
      <c r="E144" s="13" t="s">
        <v>470</v>
      </c>
      <c r="F144" s="13" t="s">
        <v>471</v>
      </c>
      <c r="G144" s="14">
        <v>45190</v>
      </c>
      <c r="H144" s="33">
        <v>0</v>
      </c>
      <c r="I144" s="16">
        <v>1</v>
      </c>
    </row>
    <row r="145" spans="1:9" x14ac:dyDescent="0.25">
      <c r="A145" s="13" t="s">
        <v>488</v>
      </c>
      <c r="B145" s="13" t="s">
        <v>439</v>
      </c>
      <c r="C145" s="13" t="s">
        <v>468</v>
      </c>
      <c r="D145" s="13"/>
      <c r="E145" s="13" t="s">
        <v>470</v>
      </c>
      <c r="F145" s="13" t="s">
        <v>471</v>
      </c>
      <c r="G145" s="14">
        <v>45190</v>
      </c>
      <c r="H145" s="33">
        <v>0</v>
      </c>
      <c r="I145" s="16">
        <v>1</v>
      </c>
    </row>
    <row r="146" spans="1:9" x14ac:dyDescent="0.25">
      <c r="A146" s="13" t="s">
        <v>489</v>
      </c>
      <c r="B146" s="13" t="s">
        <v>439</v>
      </c>
      <c r="C146" s="13" t="s">
        <v>468</v>
      </c>
      <c r="D146" s="13" t="s">
        <v>490</v>
      </c>
      <c r="E146" s="13" t="s">
        <v>470</v>
      </c>
      <c r="F146" s="13" t="s">
        <v>471</v>
      </c>
      <c r="G146" s="14">
        <v>45190</v>
      </c>
      <c r="H146" s="33">
        <v>0</v>
      </c>
      <c r="I146" s="16">
        <v>1</v>
      </c>
    </row>
    <row r="147" spans="1:9" x14ac:dyDescent="0.25">
      <c r="A147" s="13" t="s">
        <v>491</v>
      </c>
      <c r="B147" s="13" t="s">
        <v>439</v>
      </c>
      <c r="C147" s="13" t="s">
        <v>468</v>
      </c>
      <c r="D147" s="13"/>
      <c r="E147" s="13" t="s">
        <v>470</v>
      </c>
      <c r="F147" s="13" t="s">
        <v>471</v>
      </c>
      <c r="G147" s="14">
        <v>45190</v>
      </c>
      <c r="H147" s="33">
        <v>0</v>
      </c>
      <c r="I147" s="16">
        <v>1</v>
      </c>
    </row>
    <row r="148" spans="1:9" x14ac:dyDescent="0.25">
      <c r="A148" s="13" t="s">
        <v>492</v>
      </c>
      <c r="B148" s="13" t="s">
        <v>439</v>
      </c>
      <c r="C148" s="13" t="s">
        <v>468</v>
      </c>
      <c r="D148" s="13"/>
      <c r="E148" s="13" t="s">
        <v>470</v>
      </c>
      <c r="F148" s="13" t="s">
        <v>471</v>
      </c>
      <c r="G148" s="14">
        <v>45190</v>
      </c>
      <c r="H148" s="33">
        <v>0</v>
      </c>
      <c r="I148" s="16">
        <v>1</v>
      </c>
    </row>
    <row r="149" spans="1:9" x14ac:dyDescent="0.25">
      <c r="A149" s="13" t="s">
        <v>493</v>
      </c>
      <c r="B149" s="13" t="s">
        <v>439</v>
      </c>
      <c r="C149" s="13" t="s">
        <v>468</v>
      </c>
      <c r="D149" s="13"/>
      <c r="E149" s="13" t="s">
        <v>470</v>
      </c>
      <c r="F149" s="13" t="s">
        <v>471</v>
      </c>
      <c r="G149" s="14">
        <v>45190</v>
      </c>
      <c r="H149" s="33">
        <v>0</v>
      </c>
      <c r="I149" s="16">
        <v>1</v>
      </c>
    </row>
    <row r="150" spans="1:9" x14ac:dyDescent="0.25">
      <c r="A150" s="13" t="s">
        <v>494</v>
      </c>
      <c r="B150" s="13" t="s">
        <v>439</v>
      </c>
      <c r="C150" s="13" t="s">
        <v>468</v>
      </c>
      <c r="D150" s="13"/>
      <c r="E150" s="13" t="s">
        <v>470</v>
      </c>
      <c r="F150" s="13" t="s">
        <v>471</v>
      </c>
      <c r="G150" s="14">
        <v>45190</v>
      </c>
      <c r="H150" s="33">
        <v>0</v>
      </c>
      <c r="I150" s="16">
        <v>1</v>
      </c>
    </row>
    <row r="151" spans="1:9" x14ac:dyDescent="0.25">
      <c r="A151" s="13" t="s">
        <v>495</v>
      </c>
      <c r="B151" s="13" t="s">
        <v>439</v>
      </c>
      <c r="C151" s="13" t="s">
        <v>468</v>
      </c>
      <c r="D151" s="13"/>
      <c r="E151" s="13" t="s">
        <v>470</v>
      </c>
      <c r="F151" s="13" t="s">
        <v>471</v>
      </c>
      <c r="G151" s="14">
        <v>45190</v>
      </c>
      <c r="H151" s="33">
        <v>0</v>
      </c>
      <c r="I151" s="16">
        <v>1</v>
      </c>
    </row>
    <row r="152" spans="1:9" x14ac:dyDescent="0.25">
      <c r="A152" s="13" t="s">
        <v>496</v>
      </c>
      <c r="B152" s="13" t="s">
        <v>439</v>
      </c>
      <c r="C152" s="13" t="s">
        <v>468</v>
      </c>
      <c r="D152" s="13"/>
      <c r="E152" s="13" t="s">
        <v>470</v>
      </c>
      <c r="F152" s="13" t="s">
        <v>471</v>
      </c>
      <c r="G152" s="14">
        <v>45190</v>
      </c>
      <c r="H152" s="33">
        <v>0</v>
      </c>
      <c r="I152" s="16">
        <v>1</v>
      </c>
    </row>
    <row r="153" spans="1:9" x14ac:dyDescent="0.25">
      <c r="A153" s="13" t="s">
        <v>497</v>
      </c>
      <c r="B153" s="13" t="s">
        <v>439</v>
      </c>
      <c r="C153" s="13" t="s">
        <v>468</v>
      </c>
      <c r="D153" s="13"/>
      <c r="E153" s="13" t="s">
        <v>470</v>
      </c>
      <c r="F153" s="13" t="s">
        <v>471</v>
      </c>
      <c r="G153" s="14">
        <v>45190</v>
      </c>
      <c r="H153" s="33">
        <v>0</v>
      </c>
      <c r="I153" s="16">
        <v>1</v>
      </c>
    </row>
    <row r="154" spans="1:9" x14ac:dyDescent="0.25">
      <c r="A154" s="13" t="s">
        <v>498</v>
      </c>
      <c r="B154" s="13" t="s">
        <v>439</v>
      </c>
      <c r="C154" s="13" t="s">
        <v>499</v>
      </c>
      <c r="D154" s="13" t="s">
        <v>500</v>
      </c>
      <c r="E154" s="13" t="s">
        <v>85</v>
      </c>
      <c r="F154" s="13" t="s">
        <v>86</v>
      </c>
      <c r="G154" s="14">
        <v>45181</v>
      </c>
      <c r="H154" s="33">
        <v>4966</v>
      </c>
      <c r="I154" s="16">
        <v>1</v>
      </c>
    </row>
    <row r="155" spans="1:9" x14ac:dyDescent="0.25">
      <c r="A155" s="13" t="s">
        <v>501</v>
      </c>
      <c r="B155" s="13" t="s">
        <v>439</v>
      </c>
      <c r="C155" s="13" t="s">
        <v>502</v>
      </c>
      <c r="D155" s="13" t="s">
        <v>503</v>
      </c>
      <c r="E155" s="13" t="s">
        <v>504</v>
      </c>
      <c r="F155" s="13" t="s">
        <v>505</v>
      </c>
      <c r="G155" s="14">
        <v>45187</v>
      </c>
      <c r="H155" s="33">
        <v>50000</v>
      </c>
      <c r="I155" s="16">
        <v>1</v>
      </c>
    </row>
    <row r="156" spans="1:9" x14ac:dyDescent="0.25">
      <c r="A156" s="13" t="s">
        <v>506</v>
      </c>
      <c r="B156" s="13" t="s">
        <v>439</v>
      </c>
      <c r="C156" s="13" t="s">
        <v>502</v>
      </c>
      <c r="D156" s="13" t="s">
        <v>507</v>
      </c>
      <c r="E156" s="13" t="s">
        <v>504</v>
      </c>
      <c r="F156" s="13" t="s">
        <v>505</v>
      </c>
      <c r="G156" s="14">
        <v>45194</v>
      </c>
      <c r="H156" s="33">
        <v>0</v>
      </c>
      <c r="I156" s="16">
        <v>1</v>
      </c>
    </row>
    <row r="157" spans="1:9" x14ac:dyDescent="0.25">
      <c r="A157" s="13" t="s">
        <v>508</v>
      </c>
      <c r="B157" s="13" t="s">
        <v>509</v>
      </c>
      <c r="C157" s="13" t="s">
        <v>510</v>
      </c>
      <c r="D157" s="13" t="s">
        <v>511</v>
      </c>
      <c r="E157" s="13" t="s">
        <v>512</v>
      </c>
      <c r="F157" s="13" t="s">
        <v>513</v>
      </c>
      <c r="G157" s="14">
        <v>45194</v>
      </c>
      <c r="H157" s="33">
        <v>573</v>
      </c>
      <c r="I157" s="16">
        <v>1</v>
      </c>
    </row>
    <row r="158" spans="1:9" x14ac:dyDescent="0.25">
      <c r="A158" s="13" t="s">
        <v>514</v>
      </c>
      <c r="B158" s="13" t="s">
        <v>509</v>
      </c>
      <c r="C158" s="13" t="s">
        <v>515</v>
      </c>
      <c r="D158" s="13" t="s">
        <v>516</v>
      </c>
      <c r="E158" s="13" t="s">
        <v>517</v>
      </c>
      <c r="F158" s="13" t="s">
        <v>518</v>
      </c>
      <c r="G158" s="14">
        <v>45197</v>
      </c>
      <c r="H158" s="33">
        <v>500</v>
      </c>
      <c r="I158" s="16">
        <v>1</v>
      </c>
    </row>
    <row r="159" spans="1:9" x14ac:dyDescent="0.25">
      <c r="A159" s="13" t="s">
        <v>519</v>
      </c>
      <c r="B159" s="13" t="s">
        <v>520</v>
      </c>
      <c r="C159" s="13" t="s">
        <v>521</v>
      </c>
      <c r="D159" s="13" t="s">
        <v>522</v>
      </c>
      <c r="E159" s="13" t="s">
        <v>523</v>
      </c>
      <c r="F159" s="13" t="s">
        <v>524</v>
      </c>
      <c r="G159" s="14">
        <v>45181</v>
      </c>
      <c r="H159" s="33">
        <v>95000</v>
      </c>
      <c r="I159" s="16">
        <v>1</v>
      </c>
    </row>
    <row r="160" spans="1:9" ht="15.75" thickBot="1" x14ac:dyDescent="0.3">
      <c r="A160" s="50"/>
      <c r="B160" s="51"/>
      <c r="C160" s="51"/>
      <c r="D160" s="51"/>
      <c r="E160" s="51"/>
      <c r="F160" s="52" t="s">
        <v>525</v>
      </c>
      <c r="G160" s="53"/>
      <c r="H160" s="22">
        <f>SUM(H20:H159)</f>
        <v>2130109</v>
      </c>
      <c r="I160" s="54">
        <f>SUM(I20:I159)</f>
        <v>91</v>
      </c>
    </row>
    <row r="161" spans="1:9" x14ac:dyDescent="0.25">
      <c r="A161" s="55"/>
      <c r="B161" s="56"/>
      <c r="C161" s="56"/>
      <c r="D161" s="56"/>
      <c r="E161" s="56"/>
      <c r="F161" s="57"/>
      <c r="G161" s="58"/>
      <c r="H161" s="59"/>
      <c r="I161" s="60"/>
    </row>
    <row r="162" spans="1:9" x14ac:dyDescent="0.25">
      <c r="A162" s="13" t="s">
        <v>526</v>
      </c>
      <c r="B162" s="13" t="s">
        <v>527</v>
      </c>
      <c r="C162" s="13" t="s">
        <v>528</v>
      </c>
      <c r="D162" s="13" t="s">
        <v>529</v>
      </c>
      <c r="E162" s="13" t="s">
        <v>530</v>
      </c>
      <c r="F162" s="13" t="s">
        <v>531</v>
      </c>
      <c r="G162" s="14">
        <v>45187</v>
      </c>
      <c r="H162" s="61">
        <v>6000</v>
      </c>
      <c r="I162" s="16">
        <v>1</v>
      </c>
    </row>
    <row r="163" spans="1:9" ht="15.75" thickBot="1" x14ac:dyDescent="0.3">
      <c r="A163" s="50"/>
      <c r="B163" s="51"/>
      <c r="C163" s="19"/>
      <c r="D163" s="19"/>
      <c r="E163" s="19"/>
      <c r="F163" s="62" t="s">
        <v>532</v>
      </c>
      <c r="G163" s="63"/>
      <c r="H163" s="22">
        <f>SUM(H162)</f>
        <v>6000</v>
      </c>
      <c r="I163" s="23">
        <f>SUM(I162)</f>
        <v>1</v>
      </c>
    </row>
    <row r="164" spans="1:9" x14ac:dyDescent="0.25">
      <c r="A164" s="50"/>
      <c r="B164" s="51"/>
      <c r="C164" s="19"/>
      <c r="D164" s="19"/>
      <c r="E164" s="19"/>
      <c r="F164" s="64"/>
      <c r="G164" s="65"/>
      <c r="H164" s="26"/>
      <c r="I164" s="27"/>
    </row>
    <row r="165" spans="1:9" x14ac:dyDescent="0.25">
      <c r="A165" s="13" t="s">
        <v>533</v>
      </c>
      <c r="B165" s="13" t="s">
        <v>534</v>
      </c>
      <c r="C165" s="13" t="s">
        <v>535</v>
      </c>
      <c r="D165" s="13" t="s">
        <v>536</v>
      </c>
      <c r="E165" s="13" t="s">
        <v>537</v>
      </c>
      <c r="F165" s="13" t="s">
        <v>538</v>
      </c>
      <c r="G165" s="14">
        <v>45191</v>
      </c>
      <c r="H165" s="66">
        <v>0</v>
      </c>
      <c r="I165" s="67">
        <v>1</v>
      </c>
    </row>
    <row r="166" spans="1:9" x14ac:dyDescent="0.25">
      <c r="A166" s="13" t="s">
        <v>539</v>
      </c>
      <c r="B166" s="13" t="s">
        <v>534</v>
      </c>
      <c r="C166" s="13" t="s">
        <v>540</v>
      </c>
      <c r="D166" s="13" t="s">
        <v>541</v>
      </c>
      <c r="E166" s="13" t="s">
        <v>542</v>
      </c>
      <c r="F166" s="13" t="s">
        <v>543</v>
      </c>
      <c r="G166" s="14">
        <v>45195</v>
      </c>
      <c r="H166" s="66">
        <v>0</v>
      </c>
      <c r="I166" s="67">
        <v>1</v>
      </c>
    </row>
    <row r="167" spans="1:9" x14ac:dyDescent="0.25">
      <c r="A167" s="13" t="s">
        <v>544</v>
      </c>
      <c r="B167" s="13" t="s">
        <v>534</v>
      </c>
      <c r="C167" s="13" t="s">
        <v>545</v>
      </c>
      <c r="D167" s="13" t="s">
        <v>546</v>
      </c>
      <c r="E167" s="13" t="s">
        <v>547</v>
      </c>
      <c r="F167" s="13" t="s">
        <v>548</v>
      </c>
      <c r="G167" s="14">
        <v>45194</v>
      </c>
      <c r="H167" s="66">
        <v>0</v>
      </c>
      <c r="I167" s="67">
        <v>1</v>
      </c>
    </row>
    <row r="168" spans="1:9" x14ac:dyDescent="0.25">
      <c r="A168" s="13" t="s">
        <v>549</v>
      </c>
      <c r="B168" s="13" t="s">
        <v>534</v>
      </c>
      <c r="C168" s="13" t="s">
        <v>550</v>
      </c>
      <c r="D168" s="13" t="s">
        <v>536</v>
      </c>
      <c r="E168" s="13" t="s">
        <v>551</v>
      </c>
      <c r="F168" s="13" t="s">
        <v>552</v>
      </c>
      <c r="G168" s="14">
        <v>45189</v>
      </c>
      <c r="H168" s="66">
        <v>0</v>
      </c>
      <c r="I168" s="67">
        <v>1</v>
      </c>
    </row>
    <row r="169" spans="1:9" x14ac:dyDescent="0.25">
      <c r="A169" s="13" t="s">
        <v>553</v>
      </c>
      <c r="B169" s="13" t="s">
        <v>534</v>
      </c>
      <c r="C169" s="13" t="s">
        <v>554</v>
      </c>
      <c r="D169" s="13" t="s">
        <v>536</v>
      </c>
      <c r="E169" s="13" t="s">
        <v>80</v>
      </c>
      <c r="F169" s="13" t="s">
        <v>81</v>
      </c>
      <c r="G169" s="14">
        <v>45177</v>
      </c>
      <c r="H169" s="66">
        <v>0</v>
      </c>
      <c r="I169" s="67">
        <v>1</v>
      </c>
    </row>
    <row r="170" spans="1:9" x14ac:dyDescent="0.25">
      <c r="A170" s="13" t="s">
        <v>555</v>
      </c>
      <c r="B170" s="13" t="s">
        <v>534</v>
      </c>
      <c r="C170" s="13" t="s">
        <v>556</v>
      </c>
      <c r="D170" s="13" t="s">
        <v>557</v>
      </c>
      <c r="E170" s="13" t="s">
        <v>558</v>
      </c>
      <c r="F170" s="13" t="s">
        <v>559</v>
      </c>
      <c r="G170" s="14">
        <v>45176</v>
      </c>
      <c r="H170" s="66">
        <v>0</v>
      </c>
      <c r="I170" s="67">
        <v>1</v>
      </c>
    </row>
    <row r="171" spans="1:9" x14ac:dyDescent="0.25">
      <c r="A171" s="13" t="s">
        <v>560</v>
      </c>
      <c r="B171" s="13" t="s">
        <v>534</v>
      </c>
      <c r="C171" s="13" t="s">
        <v>561</v>
      </c>
      <c r="D171" s="13" t="s">
        <v>562</v>
      </c>
      <c r="E171" s="13" t="s">
        <v>563</v>
      </c>
      <c r="F171" s="13" t="s">
        <v>564</v>
      </c>
      <c r="G171" s="14">
        <v>45174</v>
      </c>
      <c r="H171" s="66">
        <v>0</v>
      </c>
      <c r="I171" s="67">
        <v>1</v>
      </c>
    </row>
    <row r="172" spans="1:9" x14ac:dyDescent="0.25">
      <c r="A172" s="13" t="s">
        <v>565</v>
      </c>
      <c r="B172" s="13" t="s">
        <v>534</v>
      </c>
      <c r="C172" s="13" t="s">
        <v>566</v>
      </c>
      <c r="D172" s="13" t="s">
        <v>536</v>
      </c>
      <c r="E172" s="13" t="s">
        <v>567</v>
      </c>
      <c r="F172" s="13" t="s">
        <v>568</v>
      </c>
      <c r="G172" s="14">
        <v>45198</v>
      </c>
      <c r="H172" s="66">
        <v>0</v>
      </c>
      <c r="I172" s="67">
        <v>1</v>
      </c>
    </row>
    <row r="173" spans="1:9" x14ac:dyDescent="0.25">
      <c r="A173" s="13" t="s">
        <v>569</v>
      </c>
      <c r="B173" s="13" t="s">
        <v>534</v>
      </c>
      <c r="C173" s="13" t="s">
        <v>570</v>
      </c>
      <c r="D173" s="13" t="s">
        <v>536</v>
      </c>
      <c r="E173" s="13" t="s">
        <v>571</v>
      </c>
      <c r="F173" s="13" t="s">
        <v>572</v>
      </c>
      <c r="G173" s="14">
        <v>45180</v>
      </c>
      <c r="H173" s="66">
        <v>0</v>
      </c>
      <c r="I173" s="67">
        <v>1</v>
      </c>
    </row>
    <row r="174" spans="1:9" x14ac:dyDescent="0.25">
      <c r="A174" s="13" t="s">
        <v>573</v>
      </c>
      <c r="B174" s="13" t="s">
        <v>534</v>
      </c>
      <c r="C174" s="13" t="s">
        <v>574</v>
      </c>
      <c r="D174" s="13" t="s">
        <v>575</v>
      </c>
      <c r="E174" s="13" t="s">
        <v>576</v>
      </c>
      <c r="F174" s="13" t="s">
        <v>577</v>
      </c>
      <c r="G174" s="14">
        <v>45176</v>
      </c>
      <c r="H174" s="66">
        <v>0</v>
      </c>
      <c r="I174" s="67">
        <v>1</v>
      </c>
    </row>
    <row r="175" spans="1:9" x14ac:dyDescent="0.25">
      <c r="A175" s="13" t="s">
        <v>578</v>
      </c>
      <c r="B175" s="13" t="s">
        <v>534</v>
      </c>
      <c r="C175" s="13" t="s">
        <v>579</v>
      </c>
      <c r="D175" s="13" t="s">
        <v>580</v>
      </c>
      <c r="E175" s="13" t="s">
        <v>581</v>
      </c>
      <c r="F175" s="13" t="s">
        <v>582</v>
      </c>
      <c r="G175" s="14">
        <v>45174</v>
      </c>
      <c r="H175" s="66">
        <v>0</v>
      </c>
      <c r="I175" s="67">
        <v>1</v>
      </c>
    </row>
    <row r="176" spans="1:9" x14ac:dyDescent="0.25">
      <c r="A176" s="13" t="s">
        <v>583</v>
      </c>
      <c r="B176" s="13" t="s">
        <v>534</v>
      </c>
      <c r="C176" s="13" t="s">
        <v>584</v>
      </c>
      <c r="D176" s="13" t="s">
        <v>585</v>
      </c>
      <c r="E176" s="13" t="s">
        <v>457</v>
      </c>
      <c r="F176" s="13" t="s">
        <v>458</v>
      </c>
      <c r="G176" s="14">
        <v>45190</v>
      </c>
      <c r="H176" s="66">
        <v>0</v>
      </c>
      <c r="I176" s="67">
        <v>1</v>
      </c>
    </row>
    <row r="177" spans="1:9" ht="15.75" thickBot="1" x14ac:dyDescent="0.3">
      <c r="A177" s="68"/>
      <c r="B177" s="19"/>
      <c r="C177" s="19"/>
      <c r="D177" s="19"/>
      <c r="E177" s="19"/>
      <c r="F177" s="52" t="s">
        <v>586</v>
      </c>
      <c r="G177" s="53"/>
      <c r="H177" s="22">
        <f>SUM(H165:H176)</f>
        <v>0</v>
      </c>
      <c r="I177" s="69">
        <f>SUM(I165:I176)</f>
        <v>12</v>
      </c>
    </row>
    <row r="178" spans="1:9" ht="15.75" thickBot="1" x14ac:dyDescent="0.3">
      <c r="A178" s="50"/>
      <c r="B178" s="51"/>
      <c r="C178" s="19"/>
      <c r="D178" s="19"/>
      <c r="E178" s="19"/>
      <c r="F178" s="64"/>
      <c r="G178" s="65"/>
      <c r="H178" s="70"/>
      <c r="I178" s="71"/>
    </row>
    <row r="179" spans="1:9" ht="15.75" thickBot="1" x14ac:dyDescent="0.3">
      <c r="A179" s="50"/>
      <c r="B179" s="51"/>
      <c r="C179" s="19"/>
      <c r="D179" s="19"/>
      <c r="E179" s="19"/>
      <c r="F179" s="72" t="s">
        <v>587</v>
      </c>
      <c r="G179" s="73"/>
      <c r="H179" s="31">
        <f>SUM(H177,H160,H18,H6,H163)</f>
        <v>19901519</v>
      </c>
      <c r="I179" s="74">
        <f>SUM(I177,I160,I18,I6, I163)</f>
        <v>116</v>
      </c>
    </row>
    <row r="180" spans="1:9" x14ac:dyDescent="0.25">
      <c r="A180" s="18"/>
      <c r="B180" s="19"/>
      <c r="C180" s="19"/>
      <c r="D180" s="19"/>
      <c r="E180" s="19"/>
      <c r="F180" s="64"/>
      <c r="G180" s="65"/>
      <c r="H180" s="26"/>
      <c r="I180" s="27"/>
    </row>
    <row r="181" spans="1:9" x14ac:dyDescent="0.25">
      <c r="A181" s="75" t="s">
        <v>588</v>
      </c>
      <c r="B181" s="75"/>
      <c r="C181" s="76"/>
      <c r="D181" s="76"/>
      <c r="E181" s="76"/>
      <c r="F181" s="76"/>
      <c r="G181" s="77"/>
      <c r="H181" s="78"/>
      <c r="I181" s="79"/>
    </row>
    <row r="182" spans="1:9" x14ac:dyDescent="0.25">
      <c r="A182" s="80"/>
      <c r="B182" s="80"/>
      <c r="C182" s="81"/>
      <c r="D182" s="81"/>
      <c r="E182" s="81"/>
      <c r="F182" s="81"/>
      <c r="G182" s="82"/>
      <c r="H182" s="83"/>
      <c r="I182" s="84"/>
    </row>
    <row r="183" spans="1:9" x14ac:dyDescent="0.25">
      <c r="A183" s="13" t="s">
        <v>589</v>
      </c>
      <c r="B183" s="13" t="s">
        <v>590</v>
      </c>
      <c r="C183" s="13" t="s">
        <v>591</v>
      </c>
      <c r="D183" s="13" t="s">
        <v>592</v>
      </c>
      <c r="E183" s="13" t="s">
        <v>593</v>
      </c>
      <c r="F183" s="13" t="s">
        <v>594</v>
      </c>
      <c r="G183" s="14">
        <v>45197</v>
      </c>
      <c r="H183" s="15">
        <v>440000</v>
      </c>
      <c r="I183" s="16">
        <v>1</v>
      </c>
    </row>
    <row r="184" spans="1:9" ht="15.75" thickBot="1" x14ac:dyDescent="0.3">
      <c r="A184" s="13" t="s">
        <v>595</v>
      </c>
      <c r="B184" s="13" t="s">
        <v>590</v>
      </c>
      <c r="C184" s="13" t="s">
        <v>591</v>
      </c>
      <c r="D184" s="13" t="s">
        <v>592</v>
      </c>
      <c r="E184" s="13" t="s">
        <v>596</v>
      </c>
      <c r="F184" s="13" t="s">
        <v>597</v>
      </c>
      <c r="G184" s="14">
        <v>45197</v>
      </c>
      <c r="H184" s="15">
        <v>440000</v>
      </c>
      <c r="I184" s="16">
        <v>1</v>
      </c>
    </row>
    <row r="185" spans="1:9" ht="15.75" thickBot="1" x14ac:dyDescent="0.3">
      <c r="A185" s="80"/>
      <c r="B185" s="85"/>
      <c r="C185" s="81"/>
      <c r="D185" s="81"/>
      <c r="E185" s="81"/>
      <c r="F185" s="72" t="s">
        <v>598</v>
      </c>
      <c r="G185" s="73"/>
      <c r="H185" s="31">
        <f>SUM(H183:H184)</f>
        <v>880000</v>
      </c>
      <c r="I185" s="86">
        <f>SUM(I183:I184)</f>
        <v>2</v>
      </c>
    </row>
    <row r="186" spans="1:9" x14ac:dyDescent="0.25">
      <c r="A186" s="80"/>
      <c r="B186" s="85"/>
      <c r="C186" s="81"/>
      <c r="D186" s="81"/>
      <c r="E186" s="81"/>
      <c r="F186" s="87"/>
      <c r="G186" s="88"/>
      <c r="H186" s="89"/>
      <c r="I186" s="90"/>
    </row>
    <row r="187" spans="1:9" x14ac:dyDescent="0.25">
      <c r="A187" s="13" t="s">
        <v>599</v>
      </c>
      <c r="B187" s="91" t="s">
        <v>600</v>
      </c>
      <c r="C187" s="91" t="s">
        <v>601</v>
      </c>
      <c r="D187" s="13" t="s">
        <v>602</v>
      </c>
      <c r="E187" s="91" t="s">
        <v>603</v>
      </c>
      <c r="F187" s="91" t="s">
        <v>604</v>
      </c>
      <c r="G187" s="14">
        <v>45195</v>
      </c>
      <c r="H187" s="28">
        <v>61666</v>
      </c>
      <c r="I187" s="67">
        <v>1</v>
      </c>
    </row>
    <row r="188" spans="1:9" x14ac:dyDescent="0.25">
      <c r="A188" s="13" t="s">
        <v>605</v>
      </c>
      <c r="B188" s="91" t="s">
        <v>600</v>
      </c>
      <c r="C188" s="91" t="s">
        <v>606</v>
      </c>
      <c r="D188" s="13" t="s">
        <v>607</v>
      </c>
      <c r="E188" s="91" t="s">
        <v>608</v>
      </c>
      <c r="F188" s="91" t="s">
        <v>609</v>
      </c>
      <c r="G188" s="14">
        <v>45190</v>
      </c>
      <c r="H188" s="28">
        <v>200000</v>
      </c>
      <c r="I188" s="67">
        <v>1</v>
      </c>
    </row>
    <row r="189" spans="1:9" x14ac:dyDescent="0.25">
      <c r="A189" s="13" t="s">
        <v>610</v>
      </c>
      <c r="B189" s="91" t="s">
        <v>611</v>
      </c>
      <c r="C189" s="91" t="s">
        <v>612</v>
      </c>
      <c r="D189" s="13" t="s">
        <v>613</v>
      </c>
      <c r="E189" s="91" t="s">
        <v>614</v>
      </c>
      <c r="F189" s="91" t="s">
        <v>615</v>
      </c>
      <c r="G189" s="14">
        <v>45198</v>
      </c>
      <c r="H189" s="28">
        <v>8500</v>
      </c>
      <c r="I189" s="67">
        <v>1</v>
      </c>
    </row>
    <row r="190" spans="1:9" x14ac:dyDescent="0.25">
      <c r="A190" s="13" t="s">
        <v>616</v>
      </c>
      <c r="B190" s="91" t="s">
        <v>611</v>
      </c>
      <c r="C190" s="91" t="s">
        <v>617</v>
      </c>
      <c r="D190" s="13" t="s">
        <v>618</v>
      </c>
      <c r="E190" s="91" t="s">
        <v>619</v>
      </c>
      <c r="F190" s="91" t="s">
        <v>620</v>
      </c>
      <c r="G190" s="14">
        <v>45176</v>
      </c>
      <c r="H190" s="28">
        <v>4000</v>
      </c>
      <c r="I190" s="67">
        <v>1</v>
      </c>
    </row>
    <row r="191" spans="1:9" x14ac:dyDescent="0.25">
      <c r="A191" s="13" t="s">
        <v>621</v>
      </c>
      <c r="B191" s="91" t="s">
        <v>611</v>
      </c>
      <c r="C191" s="91" t="s">
        <v>622</v>
      </c>
      <c r="D191" s="13" t="s">
        <v>623</v>
      </c>
      <c r="E191" s="91" t="s">
        <v>624</v>
      </c>
      <c r="F191" s="91" t="s">
        <v>625</v>
      </c>
      <c r="G191" s="14">
        <v>45198</v>
      </c>
      <c r="H191" s="28">
        <v>38452</v>
      </c>
      <c r="I191" s="67">
        <v>1</v>
      </c>
    </row>
    <row r="192" spans="1:9" x14ac:dyDescent="0.25">
      <c r="A192" s="13" t="s">
        <v>626</v>
      </c>
      <c r="B192" s="91" t="s">
        <v>611</v>
      </c>
      <c r="C192" s="91" t="s">
        <v>627</v>
      </c>
      <c r="D192" s="13" t="s">
        <v>628</v>
      </c>
      <c r="E192" s="91" t="s">
        <v>629</v>
      </c>
      <c r="F192" s="91" t="s">
        <v>630</v>
      </c>
      <c r="G192" s="14">
        <v>45187</v>
      </c>
      <c r="H192" s="28">
        <v>30750</v>
      </c>
      <c r="I192" s="67">
        <v>1</v>
      </c>
    </row>
    <row r="193" spans="1:9" x14ac:dyDescent="0.25">
      <c r="A193" s="13" t="s">
        <v>631</v>
      </c>
      <c r="B193" s="91" t="s">
        <v>611</v>
      </c>
      <c r="C193" s="91" t="s">
        <v>632</v>
      </c>
      <c r="D193" s="13" t="s">
        <v>633</v>
      </c>
      <c r="E193" s="91" t="s">
        <v>634</v>
      </c>
      <c r="F193" s="91" t="s">
        <v>635</v>
      </c>
      <c r="G193" s="14">
        <v>45184</v>
      </c>
      <c r="H193" s="28">
        <v>3000</v>
      </c>
      <c r="I193" s="67">
        <v>1</v>
      </c>
    </row>
    <row r="194" spans="1:9" x14ac:dyDescent="0.25">
      <c r="A194" s="13" t="s">
        <v>636</v>
      </c>
      <c r="B194" s="91" t="s">
        <v>611</v>
      </c>
      <c r="C194" s="91" t="s">
        <v>637</v>
      </c>
      <c r="D194" s="13" t="s">
        <v>638</v>
      </c>
      <c r="E194" s="91" t="s">
        <v>639</v>
      </c>
      <c r="F194" s="91" t="s">
        <v>640</v>
      </c>
      <c r="G194" s="14">
        <v>45190</v>
      </c>
      <c r="H194" s="28">
        <v>2500</v>
      </c>
      <c r="I194" s="67">
        <v>1</v>
      </c>
    </row>
    <row r="195" spans="1:9" x14ac:dyDescent="0.25">
      <c r="A195" s="13" t="s">
        <v>641</v>
      </c>
      <c r="B195" s="91" t="s">
        <v>611</v>
      </c>
      <c r="C195" s="91" t="s">
        <v>642</v>
      </c>
      <c r="D195" s="13" t="s">
        <v>643</v>
      </c>
      <c r="E195" s="91" t="s">
        <v>644</v>
      </c>
      <c r="F195" s="91" t="s">
        <v>645</v>
      </c>
      <c r="G195" s="14">
        <v>45198</v>
      </c>
      <c r="H195" s="28">
        <v>2000</v>
      </c>
      <c r="I195" s="67">
        <v>1</v>
      </c>
    </row>
    <row r="196" spans="1:9" x14ac:dyDescent="0.25">
      <c r="A196" s="13" t="s">
        <v>646</v>
      </c>
      <c r="B196" s="91" t="s">
        <v>611</v>
      </c>
      <c r="C196" s="91" t="s">
        <v>647</v>
      </c>
      <c r="D196" s="13" t="s">
        <v>648</v>
      </c>
      <c r="E196" s="91" t="s">
        <v>649</v>
      </c>
      <c r="F196" s="91" t="s">
        <v>650</v>
      </c>
      <c r="G196" s="14">
        <v>45182</v>
      </c>
      <c r="H196" s="28">
        <v>50000</v>
      </c>
      <c r="I196" s="67">
        <v>1</v>
      </c>
    </row>
    <row r="197" spans="1:9" x14ac:dyDescent="0.25">
      <c r="A197" s="13" t="s">
        <v>651</v>
      </c>
      <c r="B197" s="91" t="s">
        <v>611</v>
      </c>
      <c r="C197" s="91" t="s">
        <v>652</v>
      </c>
      <c r="D197" s="13" t="s">
        <v>653</v>
      </c>
      <c r="E197" s="91" t="s">
        <v>654</v>
      </c>
      <c r="F197" s="91" t="s">
        <v>655</v>
      </c>
      <c r="G197" s="14">
        <v>45189</v>
      </c>
      <c r="H197" s="28">
        <v>30000</v>
      </c>
      <c r="I197" s="67">
        <v>1</v>
      </c>
    </row>
    <row r="198" spans="1:9" x14ac:dyDescent="0.25">
      <c r="A198" s="13" t="s">
        <v>656</v>
      </c>
      <c r="B198" s="91" t="s">
        <v>611</v>
      </c>
      <c r="C198" s="91" t="s">
        <v>657</v>
      </c>
      <c r="D198" s="13" t="s">
        <v>658</v>
      </c>
      <c r="E198" s="91" t="s">
        <v>659</v>
      </c>
      <c r="F198" s="91" t="s">
        <v>660</v>
      </c>
      <c r="G198" s="14">
        <v>45187</v>
      </c>
      <c r="H198" s="28">
        <v>2000</v>
      </c>
      <c r="I198" s="67">
        <v>1</v>
      </c>
    </row>
    <row r="199" spans="1:9" x14ac:dyDescent="0.25">
      <c r="A199" s="13" t="s">
        <v>661</v>
      </c>
      <c r="B199" s="91" t="s">
        <v>611</v>
      </c>
      <c r="C199" s="91" t="s">
        <v>662</v>
      </c>
      <c r="D199" s="13" t="s">
        <v>663</v>
      </c>
      <c r="E199" s="91" t="s">
        <v>664</v>
      </c>
      <c r="F199" s="91" t="s">
        <v>665</v>
      </c>
      <c r="G199" s="14">
        <v>45188</v>
      </c>
      <c r="H199" s="28">
        <v>16700</v>
      </c>
      <c r="I199" s="67">
        <v>1</v>
      </c>
    </row>
    <row r="200" spans="1:9" x14ac:dyDescent="0.25">
      <c r="A200" s="13" t="s">
        <v>666</v>
      </c>
      <c r="B200" s="91" t="s">
        <v>611</v>
      </c>
      <c r="C200" s="91" t="s">
        <v>667</v>
      </c>
      <c r="D200" s="13" t="s">
        <v>668</v>
      </c>
      <c r="E200" s="91" t="s">
        <v>669</v>
      </c>
      <c r="F200" s="91" t="s">
        <v>670</v>
      </c>
      <c r="G200" s="14">
        <v>45189</v>
      </c>
      <c r="H200" s="28">
        <v>15000</v>
      </c>
      <c r="I200" s="67">
        <v>1</v>
      </c>
    </row>
    <row r="201" spans="1:9" x14ac:dyDescent="0.25">
      <c r="A201" s="13" t="s">
        <v>671</v>
      </c>
      <c r="B201" s="91" t="s">
        <v>611</v>
      </c>
      <c r="C201" s="91" t="s">
        <v>672</v>
      </c>
      <c r="D201" s="13" t="s">
        <v>673</v>
      </c>
      <c r="E201" s="91" t="s">
        <v>674</v>
      </c>
      <c r="F201" s="91" t="s">
        <v>675</v>
      </c>
      <c r="G201" s="14">
        <v>45175</v>
      </c>
      <c r="H201" s="28">
        <v>30870</v>
      </c>
      <c r="I201" s="67">
        <v>1</v>
      </c>
    </row>
    <row r="202" spans="1:9" ht="15.75" thickBot="1" x14ac:dyDescent="0.3">
      <c r="A202" s="80"/>
      <c r="B202" s="85"/>
      <c r="C202" s="81"/>
      <c r="D202" s="81"/>
      <c r="E202" s="81"/>
      <c r="F202" s="52" t="s">
        <v>676</v>
      </c>
      <c r="G202" s="53"/>
      <c r="H202" s="22">
        <f>SUM(H187:H201)</f>
        <v>495438</v>
      </c>
      <c r="I202" s="69">
        <f>SUM(I187:I201)</f>
        <v>15</v>
      </c>
    </row>
    <row r="203" spans="1:9" x14ac:dyDescent="0.25">
      <c r="A203" s="80"/>
      <c r="B203" s="85"/>
      <c r="C203" s="81"/>
      <c r="D203" s="81"/>
      <c r="E203" s="81"/>
      <c r="F203" s="87"/>
      <c r="G203" s="88"/>
      <c r="H203" s="89"/>
      <c r="I203" s="90"/>
    </row>
    <row r="204" spans="1:9" x14ac:dyDescent="0.25">
      <c r="A204" s="13" t="s">
        <v>677</v>
      </c>
      <c r="B204" s="13" t="s">
        <v>678</v>
      </c>
      <c r="C204" s="13" t="s">
        <v>679</v>
      </c>
      <c r="D204" s="13" t="s">
        <v>680</v>
      </c>
      <c r="E204" s="13" t="s">
        <v>681</v>
      </c>
      <c r="F204" s="13" t="s">
        <v>682</v>
      </c>
      <c r="G204" s="14">
        <v>45191</v>
      </c>
      <c r="H204" s="33">
        <v>264510</v>
      </c>
      <c r="I204" s="16">
        <v>1</v>
      </c>
    </row>
    <row r="205" spans="1:9" x14ac:dyDescent="0.25">
      <c r="A205" s="13" t="s">
        <v>683</v>
      </c>
      <c r="B205" s="13" t="s">
        <v>678</v>
      </c>
      <c r="C205" s="13" t="s">
        <v>684</v>
      </c>
      <c r="D205" s="13" t="s">
        <v>685</v>
      </c>
      <c r="E205" s="13" t="s">
        <v>686</v>
      </c>
      <c r="F205" s="13" t="s">
        <v>687</v>
      </c>
      <c r="G205" s="14">
        <v>45184</v>
      </c>
      <c r="H205" s="33">
        <v>98200</v>
      </c>
      <c r="I205" s="16">
        <v>1</v>
      </c>
    </row>
    <row r="206" spans="1:9" ht="15.75" thickBot="1" x14ac:dyDescent="0.3">
      <c r="A206" s="80"/>
      <c r="B206" s="85"/>
      <c r="C206" s="81"/>
      <c r="D206" s="81"/>
      <c r="E206" s="81"/>
      <c r="F206" s="62" t="s">
        <v>688</v>
      </c>
      <c r="G206" s="63"/>
      <c r="H206" s="22">
        <f>SUM(H204:H205)</f>
        <v>362710</v>
      </c>
      <c r="I206" s="69">
        <f>SUM(I204:I205)</f>
        <v>2</v>
      </c>
    </row>
    <row r="207" spans="1:9" ht="15.75" thickBot="1" x14ac:dyDescent="0.3">
      <c r="A207" s="18"/>
      <c r="B207" s="18"/>
      <c r="C207" s="18"/>
      <c r="D207" s="18"/>
      <c r="E207" s="18"/>
      <c r="F207" s="18"/>
      <c r="G207" s="92"/>
      <c r="H207" s="93"/>
      <c r="I207"/>
    </row>
    <row r="208" spans="1:9" ht="15.75" thickBot="1" x14ac:dyDescent="0.3">
      <c r="A208" s="50"/>
      <c r="B208" s="51"/>
      <c r="C208" s="19"/>
      <c r="D208" s="19"/>
      <c r="E208" s="19"/>
      <c r="F208" s="52" t="s">
        <v>689</v>
      </c>
      <c r="G208" s="53"/>
      <c r="H208" s="31">
        <v>0</v>
      </c>
      <c r="I208" s="86"/>
    </row>
    <row r="209" spans="1:9" x14ac:dyDescent="0.25">
      <c r="A209" s="50"/>
      <c r="B209" s="51"/>
      <c r="C209" s="19"/>
      <c r="D209" s="19"/>
      <c r="E209" s="19"/>
      <c r="F209" s="94"/>
      <c r="G209" s="94"/>
      <c r="H209" s="89"/>
      <c r="I209" s="90"/>
    </row>
    <row r="210" spans="1:9" x14ac:dyDescent="0.25">
      <c r="A210" s="13" t="s">
        <v>690</v>
      </c>
      <c r="B210" s="91" t="s">
        <v>691</v>
      </c>
      <c r="C210" s="91" t="s">
        <v>692</v>
      </c>
      <c r="D210" s="91" t="s">
        <v>693</v>
      </c>
      <c r="E210" s="91" t="s">
        <v>694</v>
      </c>
      <c r="F210" s="91" t="s">
        <v>695</v>
      </c>
      <c r="G210" s="14">
        <v>45184</v>
      </c>
      <c r="H210" s="95">
        <v>4500</v>
      </c>
      <c r="I210" s="96">
        <v>1</v>
      </c>
    </row>
    <row r="211" spans="1:9" x14ac:dyDescent="0.25">
      <c r="A211" s="13" t="s">
        <v>696</v>
      </c>
      <c r="B211" s="91" t="s">
        <v>691</v>
      </c>
      <c r="C211" s="91" t="s">
        <v>697</v>
      </c>
      <c r="D211" s="91" t="s">
        <v>698</v>
      </c>
      <c r="E211" s="91" t="s">
        <v>699</v>
      </c>
      <c r="F211" s="91" t="s">
        <v>700</v>
      </c>
      <c r="G211" s="14">
        <v>45181</v>
      </c>
      <c r="H211" s="95">
        <v>16000</v>
      </c>
      <c r="I211" s="96">
        <v>1</v>
      </c>
    </row>
    <row r="212" spans="1:9" x14ac:dyDescent="0.25">
      <c r="A212" s="13" t="s">
        <v>701</v>
      </c>
      <c r="B212" s="91" t="s">
        <v>702</v>
      </c>
      <c r="C212" s="91" t="s">
        <v>703</v>
      </c>
      <c r="D212" s="91" t="s">
        <v>704</v>
      </c>
      <c r="E212" s="91" t="s">
        <v>705</v>
      </c>
      <c r="F212" s="91" t="s">
        <v>706</v>
      </c>
      <c r="G212" s="14">
        <v>45189</v>
      </c>
      <c r="H212" s="95">
        <v>21230</v>
      </c>
      <c r="I212" s="96">
        <v>1</v>
      </c>
    </row>
    <row r="213" spans="1:9" x14ac:dyDescent="0.25">
      <c r="A213" s="13" t="s">
        <v>707</v>
      </c>
      <c r="B213" s="91" t="s">
        <v>702</v>
      </c>
      <c r="C213" s="91" t="s">
        <v>708</v>
      </c>
      <c r="D213" s="91" t="s">
        <v>709</v>
      </c>
      <c r="E213" s="91" t="s">
        <v>710</v>
      </c>
      <c r="F213" s="91" t="s">
        <v>711</v>
      </c>
      <c r="G213" s="14">
        <v>45188</v>
      </c>
      <c r="H213" s="95">
        <v>10000</v>
      </c>
      <c r="I213" s="96">
        <v>1</v>
      </c>
    </row>
    <row r="214" spans="1:9" x14ac:dyDescent="0.25">
      <c r="A214" s="13" t="s">
        <v>712</v>
      </c>
      <c r="B214" s="91" t="s">
        <v>702</v>
      </c>
      <c r="C214" s="91" t="s">
        <v>713</v>
      </c>
      <c r="D214" s="91" t="s">
        <v>714</v>
      </c>
      <c r="E214" s="91" t="s">
        <v>715</v>
      </c>
      <c r="F214" s="91" t="s">
        <v>716</v>
      </c>
      <c r="G214" s="14">
        <v>45187</v>
      </c>
      <c r="H214" s="95">
        <v>15000</v>
      </c>
      <c r="I214" s="96">
        <v>1</v>
      </c>
    </row>
    <row r="215" spans="1:9" x14ac:dyDescent="0.25">
      <c r="A215" s="13" t="s">
        <v>717</v>
      </c>
      <c r="B215" s="91" t="s">
        <v>702</v>
      </c>
      <c r="C215" s="91" t="s">
        <v>718</v>
      </c>
      <c r="D215" s="91" t="s">
        <v>719</v>
      </c>
      <c r="E215" s="91" t="s">
        <v>720</v>
      </c>
      <c r="F215" s="91" t="s">
        <v>721</v>
      </c>
      <c r="G215" s="14">
        <v>45196</v>
      </c>
      <c r="H215" s="95">
        <v>13800</v>
      </c>
      <c r="I215" s="96">
        <v>1</v>
      </c>
    </row>
    <row r="216" spans="1:9" x14ac:dyDescent="0.25">
      <c r="A216" s="13" t="s">
        <v>722</v>
      </c>
      <c r="B216" s="91" t="s">
        <v>702</v>
      </c>
      <c r="C216" s="91" t="s">
        <v>723</v>
      </c>
      <c r="D216" s="91" t="s">
        <v>724</v>
      </c>
      <c r="E216" s="91" t="s">
        <v>725</v>
      </c>
      <c r="F216" s="91" t="s">
        <v>726</v>
      </c>
      <c r="G216" s="14">
        <v>45175</v>
      </c>
      <c r="H216" s="95">
        <v>6000</v>
      </c>
      <c r="I216" s="96">
        <v>1</v>
      </c>
    </row>
    <row r="217" spans="1:9" x14ac:dyDescent="0.25">
      <c r="A217" s="13" t="s">
        <v>727</v>
      </c>
      <c r="B217" s="91" t="s">
        <v>702</v>
      </c>
      <c r="C217" s="91" t="s">
        <v>728</v>
      </c>
      <c r="D217" s="91" t="s">
        <v>729</v>
      </c>
      <c r="E217" s="91" t="s">
        <v>730</v>
      </c>
      <c r="F217" s="91" t="s">
        <v>731</v>
      </c>
      <c r="G217" s="14">
        <v>45198</v>
      </c>
      <c r="H217" s="95">
        <v>10000</v>
      </c>
      <c r="I217" s="96">
        <v>1</v>
      </c>
    </row>
    <row r="218" spans="1:9" x14ac:dyDescent="0.25">
      <c r="A218" s="13" t="s">
        <v>732</v>
      </c>
      <c r="B218" s="91" t="s">
        <v>702</v>
      </c>
      <c r="C218" s="91" t="s">
        <v>733</v>
      </c>
      <c r="D218" s="91" t="s">
        <v>734</v>
      </c>
      <c r="E218" s="91" t="s">
        <v>735</v>
      </c>
      <c r="F218" s="91" t="s">
        <v>736</v>
      </c>
      <c r="G218" s="14">
        <v>45174</v>
      </c>
      <c r="H218" s="95">
        <v>17120</v>
      </c>
      <c r="I218" s="96">
        <v>1</v>
      </c>
    </row>
    <row r="219" spans="1:9" x14ac:dyDescent="0.25">
      <c r="A219" s="13" t="s">
        <v>737</v>
      </c>
      <c r="B219" s="91" t="s">
        <v>702</v>
      </c>
      <c r="C219" s="91" t="s">
        <v>738</v>
      </c>
      <c r="D219" s="91" t="s">
        <v>739</v>
      </c>
      <c r="E219" s="91" t="s">
        <v>740</v>
      </c>
      <c r="F219" s="91" t="s">
        <v>741</v>
      </c>
      <c r="G219" s="14">
        <v>45195</v>
      </c>
      <c r="H219" s="95">
        <v>17000</v>
      </c>
      <c r="I219" s="96">
        <v>1</v>
      </c>
    </row>
    <row r="220" spans="1:9" x14ac:dyDescent="0.25">
      <c r="A220" s="13" t="s">
        <v>742</v>
      </c>
      <c r="B220" s="91" t="s">
        <v>702</v>
      </c>
      <c r="C220" s="91" t="s">
        <v>743</v>
      </c>
      <c r="D220" s="91" t="s">
        <v>744</v>
      </c>
      <c r="E220" s="91" t="s">
        <v>745</v>
      </c>
      <c r="F220" s="91" t="s">
        <v>746</v>
      </c>
      <c r="G220" s="14">
        <v>45183</v>
      </c>
      <c r="H220" s="95">
        <v>13464</v>
      </c>
      <c r="I220" s="96">
        <v>1</v>
      </c>
    </row>
    <row r="221" spans="1:9" x14ac:dyDescent="0.25">
      <c r="A221" s="13" t="s">
        <v>747</v>
      </c>
      <c r="B221" s="91" t="s">
        <v>702</v>
      </c>
      <c r="C221" s="91" t="s">
        <v>748</v>
      </c>
      <c r="D221" s="91" t="s">
        <v>749</v>
      </c>
      <c r="E221" s="91" t="s">
        <v>750</v>
      </c>
      <c r="F221" s="91" t="s">
        <v>751</v>
      </c>
      <c r="G221" s="14">
        <v>45189</v>
      </c>
      <c r="H221" s="95">
        <v>9670</v>
      </c>
      <c r="I221" s="96">
        <v>1</v>
      </c>
    </row>
    <row r="222" spans="1:9" x14ac:dyDescent="0.25">
      <c r="A222" s="13" t="s">
        <v>752</v>
      </c>
      <c r="B222" s="91" t="s">
        <v>702</v>
      </c>
      <c r="C222" s="91" t="s">
        <v>753</v>
      </c>
      <c r="D222" s="91" t="s">
        <v>754</v>
      </c>
      <c r="E222" s="91" t="s">
        <v>755</v>
      </c>
      <c r="F222" s="91" t="s">
        <v>756</v>
      </c>
      <c r="G222" s="14">
        <v>45191</v>
      </c>
      <c r="H222" s="95">
        <v>10000</v>
      </c>
      <c r="I222" s="96">
        <v>1</v>
      </c>
    </row>
    <row r="223" spans="1:9" x14ac:dyDescent="0.25">
      <c r="A223" s="13" t="s">
        <v>757</v>
      </c>
      <c r="B223" s="91" t="s">
        <v>702</v>
      </c>
      <c r="C223" s="91" t="s">
        <v>758</v>
      </c>
      <c r="D223" s="91" t="s">
        <v>759</v>
      </c>
      <c r="E223" s="91" t="s">
        <v>760</v>
      </c>
      <c r="F223" s="91" t="s">
        <v>761</v>
      </c>
      <c r="G223" s="14">
        <v>45198</v>
      </c>
      <c r="H223" s="95">
        <v>23986</v>
      </c>
      <c r="I223" s="96">
        <v>1</v>
      </c>
    </row>
    <row r="224" spans="1:9" x14ac:dyDescent="0.25">
      <c r="A224" s="13" t="s">
        <v>762</v>
      </c>
      <c r="B224" s="91" t="s">
        <v>702</v>
      </c>
      <c r="C224" s="91" t="s">
        <v>763</v>
      </c>
      <c r="D224" s="91" t="s">
        <v>764</v>
      </c>
      <c r="E224" s="91" t="s">
        <v>765</v>
      </c>
      <c r="F224" s="91" t="s">
        <v>766</v>
      </c>
      <c r="G224" s="14">
        <v>45188</v>
      </c>
      <c r="H224" s="95">
        <v>230000</v>
      </c>
      <c r="I224" s="96">
        <v>1</v>
      </c>
    </row>
    <row r="225" spans="1:9" x14ac:dyDescent="0.25">
      <c r="A225" s="13" t="s">
        <v>762</v>
      </c>
      <c r="B225" s="91" t="s">
        <v>702</v>
      </c>
      <c r="C225" s="91" t="s">
        <v>763</v>
      </c>
      <c r="D225" s="91" t="s">
        <v>764</v>
      </c>
      <c r="E225" s="91" t="s">
        <v>765</v>
      </c>
      <c r="F225" s="91" t="s">
        <v>766</v>
      </c>
      <c r="G225" s="14">
        <v>45188</v>
      </c>
      <c r="H225" s="95">
        <v>230000</v>
      </c>
      <c r="I225" s="96">
        <v>1</v>
      </c>
    </row>
    <row r="226" spans="1:9" x14ac:dyDescent="0.25">
      <c r="A226" s="13" t="s">
        <v>762</v>
      </c>
      <c r="B226" s="91" t="s">
        <v>702</v>
      </c>
      <c r="C226" s="91" t="s">
        <v>763</v>
      </c>
      <c r="D226" s="91" t="s">
        <v>764</v>
      </c>
      <c r="E226" s="91" t="s">
        <v>765</v>
      </c>
      <c r="F226" s="91" t="s">
        <v>766</v>
      </c>
      <c r="G226" s="14">
        <v>45188</v>
      </c>
      <c r="H226" s="95">
        <v>230000</v>
      </c>
      <c r="I226" s="96">
        <v>1</v>
      </c>
    </row>
    <row r="227" spans="1:9" x14ac:dyDescent="0.25">
      <c r="A227" s="13" t="s">
        <v>767</v>
      </c>
      <c r="B227" s="91" t="s">
        <v>702</v>
      </c>
      <c r="C227" s="91" t="s">
        <v>768</v>
      </c>
      <c r="D227" s="91" t="s">
        <v>769</v>
      </c>
      <c r="E227" s="91" t="s">
        <v>770</v>
      </c>
      <c r="F227" s="91" t="s">
        <v>771</v>
      </c>
      <c r="G227" s="14">
        <v>45194</v>
      </c>
      <c r="H227" s="95">
        <v>10000</v>
      </c>
      <c r="I227" s="96">
        <v>1</v>
      </c>
    </row>
    <row r="228" spans="1:9" x14ac:dyDescent="0.25">
      <c r="A228" s="13" t="s">
        <v>772</v>
      </c>
      <c r="B228" s="91" t="s">
        <v>773</v>
      </c>
      <c r="C228" s="91" t="s">
        <v>774</v>
      </c>
      <c r="D228" s="91" t="s">
        <v>775</v>
      </c>
      <c r="E228" s="91" t="s">
        <v>776</v>
      </c>
      <c r="F228" s="91" t="s">
        <v>777</v>
      </c>
      <c r="G228" s="14">
        <v>45175</v>
      </c>
      <c r="H228" s="95">
        <v>15000</v>
      </c>
      <c r="I228" s="96">
        <v>1</v>
      </c>
    </row>
    <row r="229" spans="1:9" x14ac:dyDescent="0.25">
      <c r="A229" s="13" t="s">
        <v>778</v>
      </c>
      <c r="B229" s="91" t="s">
        <v>773</v>
      </c>
      <c r="C229" s="91" t="s">
        <v>779</v>
      </c>
      <c r="D229" s="91" t="s">
        <v>780</v>
      </c>
      <c r="E229" s="91" t="s">
        <v>781</v>
      </c>
      <c r="F229" s="91" t="s">
        <v>782</v>
      </c>
      <c r="G229" s="14">
        <v>45187</v>
      </c>
      <c r="H229" s="95">
        <v>7000</v>
      </c>
      <c r="I229" s="96">
        <v>1</v>
      </c>
    </row>
    <row r="230" spans="1:9" x14ac:dyDescent="0.25">
      <c r="A230" s="13" t="s">
        <v>783</v>
      </c>
      <c r="B230" s="91" t="s">
        <v>773</v>
      </c>
      <c r="C230" s="91" t="s">
        <v>784</v>
      </c>
      <c r="D230" s="91" t="s">
        <v>785</v>
      </c>
      <c r="E230" s="91" t="s">
        <v>786</v>
      </c>
      <c r="F230" s="91" t="s">
        <v>787</v>
      </c>
      <c r="G230" s="14">
        <v>45175</v>
      </c>
      <c r="H230" s="95">
        <v>17000</v>
      </c>
      <c r="I230" s="96">
        <v>1</v>
      </c>
    </row>
    <row r="231" spans="1:9" x14ac:dyDescent="0.25">
      <c r="A231" s="13" t="s">
        <v>788</v>
      </c>
      <c r="B231" s="91" t="s">
        <v>773</v>
      </c>
      <c r="C231" s="91" t="s">
        <v>789</v>
      </c>
      <c r="D231" s="91" t="s">
        <v>790</v>
      </c>
      <c r="E231" s="91" t="s">
        <v>791</v>
      </c>
      <c r="F231" s="91" t="s">
        <v>792</v>
      </c>
      <c r="G231" s="14">
        <v>45188</v>
      </c>
      <c r="H231" s="95">
        <v>6000</v>
      </c>
      <c r="I231" s="96">
        <v>1</v>
      </c>
    </row>
    <row r="232" spans="1:9" x14ac:dyDescent="0.25">
      <c r="A232" s="13" t="s">
        <v>793</v>
      </c>
      <c r="B232" s="91" t="s">
        <v>773</v>
      </c>
      <c r="C232" s="91" t="s">
        <v>794</v>
      </c>
      <c r="D232" s="91" t="s">
        <v>795</v>
      </c>
      <c r="E232" s="91" t="s">
        <v>796</v>
      </c>
      <c r="F232" s="91" t="s">
        <v>797</v>
      </c>
      <c r="G232" s="14">
        <v>45176</v>
      </c>
      <c r="H232" s="95">
        <v>12590</v>
      </c>
      <c r="I232" s="96">
        <v>1</v>
      </c>
    </row>
    <row r="233" spans="1:9" ht="30" x14ac:dyDescent="0.25">
      <c r="A233" s="13" t="s">
        <v>798</v>
      </c>
      <c r="B233" s="91" t="s">
        <v>773</v>
      </c>
      <c r="C233" s="91" t="s">
        <v>799</v>
      </c>
      <c r="D233" s="91" t="s">
        <v>800</v>
      </c>
      <c r="E233" s="91" t="s">
        <v>801</v>
      </c>
      <c r="F233" s="91" t="s">
        <v>802</v>
      </c>
      <c r="G233" s="14">
        <v>45184</v>
      </c>
      <c r="H233" s="95">
        <v>16900</v>
      </c>
      <c r="I233" s="96">
        <v>1</v>
      </c>
    </row>
    <row r="234" spans="1:9" x14ac:dyDescent="0.25">
      <c r="A234" s="13" t="s">
        <v>803</v>
      </c>
      <c r="B234" s="91" t="s">
        <v>773</v>
      </c>
      <c r="C234" s="91" t="s">
        <v>804</v>
      </c>
      <c r="D234" s="91" t="s">
        <v>805</v>
      </c>
      <c r="E234" s="91" t="s">
        <v>806</v>
      </c>
      <c r="F234" s="91" t="s">
        <v>807</v>
      </c>
      <c r="G234" s="14">
        <v>45175</v>
      </c>
      <c r="H234" s="95">
        <v>13148</v>
      </c>
      <c r="I234" s="96">
        <v>1</v>
      </c>
    </row>
    <row r="235" spans="1:9" x14ac:dyDescent="0.25">
      <c r="A235" s="13" t="s">
        <v>808</v>
      </c>
      <c r="B235" s="91" t="s">
        <v>773</v>
      </c>
      <c r="C235" s="91" t="s">
        <v>809</v>
      </c>
      <c r="D235" s="91" t="s">
        <v>810</v>
      </c>
      <c r="E235" s="91" t="s">
        <v>811</v>
      </c>
      <c r="F235" s="91" t="s">
        <v>812</v>
      </c>
      <c r="G235" s="14">
        <v>45196</v>
      </c>
      <c r="H235" s="95">
        <v>14000</v>
      </c>
      <c r="I235" s="96">
        <v>1</v>
      </c>
    </row>
    <row r="236" spans="1:9" x14ac:dyDescent="0.25">
      <c r="A236" s="13" t="s">
        <v>813</v>
      </c>
      <c r="B236" s="91" t="s">
        <v>773</v>
      </c>
      <c r="C236" s="91" t="s">
        <v>814</v>
      </c>
      <c r="D236" s="91" t="s">
        <v>815</v>
      </c>
      <c r="E236" s="91" t="s">
        <v>816</v>
      </c>
      <c r="F236" s="91" t="s">
        <v>817</v>
      </c>
      <c r="G236" s="14">
        <v>45187</v>
      </c>
      <c r="H236" s="95">
        <v>9850</v>
      </c>
      <c r="I236" s="96">
        <v>1</v>
      </c>
    </row>
    <row r="237" spans="1:9" x14ac:dyDescent="0.25">
      <c r="A237" s="13" t="s">
        <v>818</v>
      </c>
      <c r="B237" s="91" t="s">
        <v>773</v>
      </c>
      <c r="C237" s="91" t="s">
        <v>819</v>
      </c>
      <c r="D237" s="91" t="s">
        <v>820</v>
      </c>
      <c r="E237" s="91" t="s">
        <v>821</v>
      </c>
      <c r="F237" s="91" t="s">
        <v>822</v>
      </c>
      <c r="G237" s="14">
        <v>45180</v>
      </c>
      <c r="H237" s="95">
        <v>12000</v>
      </c>
      <c r="I237" s="96">
        <v>1</v>
      </c>
    </row>
    <row r="238" spans="1:9" x14ac:dyDescent="0.25">
      <c r="A238" s="13" t="s">
        <v>823</v>
      </c>
      <c r="B238" s="91" t="s">
        <v>773</v>
      </c>
      <c r="C238" s="91" t="s">
        <v>824</v>
      </c>
      <c r="D238" s="91" t="s">
        <v>825</v>
      </c>
      <c r="E238" s="91" t="s">
        <v>826</v>
      </c>
      <c r="F238" s="91" t="s">
        <v>827</v>
      </c>
      <c r="G238" s="14">
        <v>45198</v>
      </c>
      <c r="H238" s="95">
        <v>3945</v>
      </c>
      <c r="I238" s="96">
        <v>1</v>
      </c>
    </row>
    <row r="239" spans="1:9" x14ac:dyDescent="0.25">
      <c r="A239" s="13" t="s">
        <v>828</v>
      </c>
      <c r="B239" s="91" t="s">
        <v>773</v>
      </c>
      <c r="C239" s="91" t="s">
        <v>829</v>
      </c>
      <c r="D239" s="91" t="s">
        <v>830</v>
      </c>
      <c r="E239" s="91" t="s">
        <v>831</v>
      </c>
      <c r="F239" s="91" t="s">
        <v>832</v>
      </c>
      <c r="G239" s="14">
        <v>45191</v>
      </c>
      <c r="H239" s="95">
        <v>1500</v>
      </c>
      <c r="I239" s="96">
        <v>1</v>
      </c>
    </row>
    <row r="240" spans="1:9" x14ac:dyDescent="0.25">
      <c r="A240" s="13" t="s">
        <v>833</v>
      </c>
      <c r="B240" s="91" t="s">
        <v>773</v>
      </c>
      <c r="C240" s="91" t="s">
        <v>834</v>
      </c>
      <c r="D240" s="91" t="s">
        <v>835</v>
      </c>
      <c r="E240" s="91" t="s">
        <v>836</v>
      </c>
      <c r="F240" s="91" t="s">
        <v>837</v>
      </c>
      <c r="G240" s="14">
        <v>45194</v>
      </c>
      <c r="H240" s="95">
        <v>12919</v>
      </c>
      <c r="I240" s="96">
        <v>1</v>
      </c>
    </row>
    <row r="241" spans="1:9" x14ac:dyDescent="0.25">
      <c r="A241" s="13" t="s">
        <v>838</v>
      </c>
      <c r="B241" s="91" t="s">
        <v>773</v>
      </c>
      <c r="C241" s="91" t="s">
        <v>839</v>
      </c>
      <c r="D241" s="91" t="s">
        <v>840</v>
      </c>
      <c r="E241" s="91" t="s">
        <v>841</v>
      </c>
      <c r="F241" s="91" t="s">
        <v>842</v>
      </c>
      <c r="G241" s="14">
        <v>45188</v>
      </c>
      <c r="H241" s="95">
        <v>4000</v>
      </c>
      <c r="I241" s="96">
        <v>1</v>
      </c>
    </row>
    <row r="242" spans="1:9" x14ac:dyDescent="0.25">
      <c r="A242" s="13" t="s">
        <v>843</v>
      </c>
      <c r="B242" s="91" t="s">
        <v>773</v>
      </c>
      <c r="C242" s="91" t="s">
        <v>844</v>
      </c>
      <c r="D242" s="91" t="s">
        <v>845</v>
      </c>
      <c r="E242" s="91" t="s">
        <v>846</v>
      </c>
      <c r="F242" s="91" t="s">
        <v>847</v>
      </c>
      <c r="G242" s="14">
        <v>45190</v>
      </c>
      <c r="H242" s="95">
        <v>13187</v>
      </c>
      <c r="I242" s="96">
        <v>1</v>
      </c>
    </row>
    <row r="243" spans="1:9" x14ac:dyDescent="0.25">
      <c r="A243" s="13" t="s">
        <v>848</v>
      </c>
      <c r="B243" s="91" t="s">
        <v>773</v>
      </c>
      <c r="C243" s="91" t="s">
        <v>849</v>
      </c>
      <c r="D243" s="91" t="s">
        <v>850</v>
      </c>
      <c r="E243" s="91" t="s">
        <v>851</v>
      </c>
      <c r="F243" s="91" t="s">
        <v>852</v>
      </c>
      <c r="G243" s="14">
        <v>45183</v>
      </c>
      <c r="H243" s="95">
        <v>7500</v>
      </c>
      <c r="I243" s="96">
        <v>1</v>
      </c>
    </row>
    <row r="244" spans="1:9" x14ac:dyDescent="0.25">
      <c r="A244" s="13" t="s">
        <v>853</v>
      </c>
      <c r="B244" s="91" t="s">
        <v>773</v>
      </c>
      <c r="C244" s="91" t="s">
        <v>854</v>
      </c>
      <c r="D244" s="91" t="s">
        <v>855</v>
      </c>
      <c r="E244" s="91" t="s">
        <v>856</v>
      </c>
      <c r="F244" s="91" t="s">
        <v>857</v>
      </c>
      <c r="G244" s="14">
        <v>45181</v>
      </c>
      <c r="H244" s="95">
        <v>10750</v>
      </c>
      <c r="I244" s="96">
        <v>1</v>
      </c>
    </row>
    <row r="245" spans="1:9" x14ac:dyDescent="0.25">
      <c r="A245" s="13" t="s">
        <v>858</v>
      </c>
      <c r="B245" s="91" t="s">
        <v>773</v>
      </c>
      <c r="C245" s="91" t="s">
        <v>859</v>
      </c>
      <c r="D245" s="91" t="s">
        <v>860</v>
      </c>
      <c r="E245" s="91" t="s">
        <v>861</v>
      </c>
      <c r="F245" s="91" t="s">
        <v>862</v>
      </c>
      <c r="G245" s="14">
        <v>45189</v>
      </c>
      <c r="H245" s="95">
        <v>18000</v>
      </c>
      <c r="I245" s="96">
        <v>1</v>
      </c>
    </row>
    <row r="246" spans="1:9" x14ac:dyDescent="0.25">
      <c r="A246" s="13" t="s">
        <v>863</v>
      </c>
      <c r="B246" s="91" t="s">
        <v>864</v>
      </c>
      <c r="C246" s="91" t="s">
        <v>865</v>
      </c>
      <c r="D246" s="91" t="s">
        <v>866</v>
      </c>
      <c r="E246" s="91" t="s">
        <v>867</v>
      </c>
      <c r="F246" s="91" t="s">
        <v>868</v>
      </c>
      <c r="G246" s="14">
        <v>45183</v>
      </c>
      <c r="H246" s="95">
        <v>25600</v>
      </c>
      <c r="I246" s="96">
        <v>1</v>
      </c>
    </row>
    <row r="247" spans="1:9" x14ac:dyDescent="0.25">
      <c r="A247" s="13" t="s">
        <v>869</v>
      </c>
      <c r="B247" s="91" t="s">
        <v>870</v>
      </c>
      <c r="C247" s="91" t="s">
        <v>871</v>
      </c>
      <c r="D247" s="91" t="s">
        <v>872</v>
      </c>
      <c r="E247" s="91" t="s">
        <v>873</v>
      </c>
      <c r="F247" s="91" t="s">
        <v>874</v>
      </c>
      <c r="G247" s="14">
        <v>45195</v>
      </c>
      <c r="H247" s="95">
        <v>12341</v>
      </c>
      <c r="I247" s="96">
        <v>1</v>
      </c>
    </row>
    <row r="248" spans="1:9" x14ac:dyDescent="0.25">
      <c r="A248" s="13" t="s">
        <v>875</v>
      </c>
      <c r="B248" s="91" t="s">
        <v>870</v>
      </c>
      <c r="C248" s="91" t="s">
        <v>876</v>
      </c>
      <c r="D248" s="91" t="s">
        <v>877</v>
      </c>
      <c r="E248" s="91" t="s">
        <v>878</v>
      </c>
      <c r="F248" s="91" t="s">
        <v>879</v>
      </c>
      <c r="G248" s="14">
        <v>45196</v>
      </c>
      <c r="H248" s="95">
        <v>28424</v>
      </c>
      <c r="I248" s="96">
        <v>1</v>
      </c>
    </row>
    <row r="249" spans="1:9" x14ac:dyDescent="0.25">
      <c r="A249" s="13" t="s">
        <v>880</v>
      </c>
      <c r="B249" s="91" t="s">
        <v>870</v>
      </c>
      <c r="C249" s="91" t="s">
        <v>881</v>
      </c>
      <c r="D249" s="91" t="s">
        <v>872</v>
      </c>
      <c r="E249" s="91" t="s">
        <v>882</v>
      </c>
      <c r="F249" s="91" t="s">
        <v>883</v>
      </c>
      <c r="G249" s="14">
        <v>45195</v>
      </c>
      <c r="H249" s="95">
        <v>12312</v>
      </c>
      <c r="I249" s="96">
        <v>1</v>
      </c>
    </row>
    <row r="250" spans="1:9" x14ac:dyDescent="0.25">
      <c r="A250" s="13" t="s">
        <v>884</v>
      </c>
      <c r="B250" s="91" t="s">
        <v>870</v>
      </c>
      <c r="C250" s="91" t="s">
        <v>885</v>
      </c>
      <c r="D250" s="91" t="s">
        <v>872</v>
      </c>
      <c r="E250" s="91" t="s">
        <v>886</v>
      </c>
      <c r="F250" s="91" t="s">
        <v>887</v>
      </c>
      <c r="G250" s="14">
        <v>45188</v>
      </c>
      <c r="H250" s="95">
        <v>15200</v>
      </c>
      <c r="I250" s="96">
        <v>1</v>
      </c>
    </row>
    <row r="251" spans="1:9" x14ac:dyDescent="0.25">
      <c r="A251" s="13" t="s">
        <v>888</v>
      </c>
      <c r="B251" s="91" t="s">
        <v>870</v>
      </c>
      <c r="C251" s="91" t="s">
        <v>889</v>
      </c>
      <c r="D251" s="91" t="s">
        <v>890</v>
      </c>
      <c r="E251" s="91" t="s">
        <v>891</v>
      </c>
      <c r="F251" s="91" t="s">
        <v>892</v>
      </c>
      <c r="G251" s="14">
        <v>45176</v>
      </c>
      <c r="H251" s="95">
        <v>27018</v>
      </c>
      <c r="I251" s="96">
        <v>1</v>
      </c>
    </row>
    <row r="252" spans="1:9" x14ac:dyDescent="0.25">
      <c r="A252" s="13" t="s">
        <v>893</v>
      </c>
      <c r="B252" s="91" t="s">
        <v>894</v>
      </c>
      <c r="C252" s="91" t="s">
        <v>895</v>
      </c>
      <c r="D252" s="91" t="s">
        <v>896</v>
      </c>
      <c r="E252" s="91" t="s">
        <v>897</v>
      </c>
      <c r="F252" s="91" t="s">
        <v>898</v>
      </c>
      <c r="G252" s="14">
        <v>45181</v>
      </c>
      <c r="H252" s="95">
        <v>4096</v>
      </c>
      <c r="I252" s="96">
        <v>1</v>
      </c>
    </row>
    <row r="253" spans="1:9" x14ac:dyDescent="0.25">
      <c r="A253" s="13" t="s">
        <v>899</v>
      </c>
      <c r="B253" s="91" t="s">
        <v>894</v>
      </c>
      <c r="C253" s="91" t="s">
        <v>900</v>
      </c>
      <c r="D253" s="91" t="s">
        <v>901</v>
      </c>
      <c r="E253" s="91" t="s">
        <v>902</v>
      </c>
      <c r="F253" s="91" t="s">
        <v>903</v>
      </c>
      <c r="G253" s="14">
        <v>45176</v>
      </c>
      <c r="H253" s="95">
        <v>8850</v>
      </c>
      <c r="I253" s="96">
        <v>1</v>
      </c>
    </row>
    <row r="254" spans="1:9" x14ac:dyDescent="0.25">
      <c r="A254" s="13" t="s">
        <v>904</v>
      </c>
      <c r="B254" s="91" t="s">
        <v>894</v>
      </c>
      <c r="C254" s="91" t="s">
        <v>905</v>
      </c>
      <c r="D254" s="91" t="s">
        <v>906</v>
      </c>
      <c r="E254" s="91" t="s">
        <v>907</v>
      </c>
      <c r="F254" s="91" t="s">
        <v>908</v>
      </c>
      <c r="G254" s="14">
        <v>45198</v>
      </c>
      <c r="H254" s="95">
        <v>6250</v>
      </c>
      <c r="I254" s="96">
        <v>1</v>
      </c>
    </row>
    <row r="255" spans="1:9" x14ac:dyDescent="0.25">
      <c r="A255" s="13" t="s">
        <v>909</v>
      </c>
      <c r="B255" s="91" t="s">
        <v>894</v>
      </c>
      <c r="C255" s="91" t="s">
        <v>910</v>
      </c>
      <c r="D255" s="91" t="s">
        <v>911</v>
      </c>
      <c r="E255" s="91" t="s">
        <v>912</v>
      </c>
      <c r="F255" s="91" t="s">
        <v>913</v>
      </c>
      <c r="G255" s="14">
        <v>45191</v>
      </c>
      <c r="H255" s="95">
        <v>4722</v>
      </c>
      <c r="I255" s="96">
        <v>1</v>
      </c>
    </row>
    <row r="256" spans="1:9" x14ac:dyDescent="0.25">
      <c r="A256" s="13" t="s">
        <v>914</v>
      </c>
      <c r="B256" s="91" t="s">
        <v>894</v>
      </c>
      <c r="C256" s="91" t="s">
        <v>915</v>
      </c>
      <c r="D256" s="91" t="s">
        <v>916</v>
      </c>
      <c r="E256" s="91" t="s">
        <v>917</v>
      </c>
      <c r="F256" s="91" t="s">
        <v>918</v>
      </c>
      <c r="G256" s="14">
        <v>45182</v>
      </c>
      <c r="H256" s="95">
        <v>16000</v>
      </c>
      <c r="I256" s="96">
        <v>1</v>
      </c>
    </row>
    <row r="257" spans="1:9" x14ac:dyDescent="0.25">
      <c r="A257" s="13" t="s">
        <v>919</v>
      </c>
      <c r="B257" s="91" t="s">
        <v>894</v>
      </c>
      <c r="C257" s="91" t="s">
        <v>920</v>
      </c>
      <c r="D257" s="91" t="s">
        <v>921</v>
      </c>
      <c r="E257" s="91" t="s">
        <v>922</v>
      </c>
      <c r="F257" s="91" t="s">
        <v>923</v>
      </c>
      <c r="G257" s="14">
        <v>45174</v>
      </c>
      <c r="H257" s="95">
        <v>15500</v>
      </c>
      <c r="I257" s="96">
        <v>1</v>
      </c>
    </row>
    <row r="258" spans="1:9" x14ac:dyDescent="0.25">
      <c r="A258" s="13" t="s">
        <v>924</v>
      </c>
      <c r="B258" s="91" t="s">
        <v>894</v>
      </c>
      <c r="C258" s="91" t="s">
        <v>925</v>
      </c>
      <c r="D258" s="91" t="s">
        <v>926</v>
      </c>
      <c r="E258" s="91" t="s">
        <v>927</v>
      </c>
      <c r="F258" s="91" t="s">
        <v>928</v>
      </c>
      <c r="G258" s="14">
        <v>45174</v>
      </c>
      <c r="H258" s="95">
        <v>12480</v>
      </c>
      <c r="I258" s="96">
        <v>1</v>
      </c>
    </row>
    <row r="259" spans="1:9" x14ac:dyDescent="0.25">
      <c r="A259" s="13" t="s">
        <v>929</v>
      </c>
      <c r="B259" s="91" t="s">
        <v>894</v>
      </c>
      <c r="C259" s="91" t="s">
        <v>930</v>
      </c>
      <c r="D259" s="91" t="s">
        <v>931</v>
      </c>
      <c r="E259" s="91" t="s">
        <v>932</v>
      </c>
      <c r="F259" s="91" t="s">
        <v>933</v>
      </c>
      <c r="G259" s="14">
        <v>45177</v>
      </c>
      <c r="H259" s="95">
        <v>3011</v>
      </c>
      <c r="I259" s="96">
        <v>1</v>
      </c>
    </row>
    <row r="260" spans="1:9" x14ac:dyDescent="0.25">
      <c r="A260" s="13" t="s">
        <v>934</v>
      </c>
      <c r="B260" s="91" t="s">
        <v>894</v>
      </c>
      <c r="C260" s="91" t="s">
        <v>935</v>
      </c>
      <c r="D260" s="91" t="s">
        <v>896</v>
      </c>
      <c r="E260" s="91" t="s">
        <v>936</v>
      </c>
      <c r="F260" s="91" t="s">
        <v>937</v>
      </c>
      <c r="G260" s="14">
        <v>45181</v>
      </c>
      <c r="H260" s="95">
        <v>7920</v>
      </c>
      <c r="I260" s="96">
        <v>1</v>
      </c>
    </row>
    <row r="261" spans="1:9" x14ac:dyDescent="0.25">
      <c r="A261" s="13" t="s">
        <v>938</v>
      </c>
      <c r="B261" s="91" t="s">
        <v>894</v>
      </c>
      <c r="C261" s="91" t="s">
        <v>939</v>
      </c>
      <c r="D261" s="91" t="s">
        <v>940</v>
      </c>
      <c r="E261" s="91" t="s">
        <v>941</v>
      </c>
      <c r="F261" s="91" t="s">
        <v>942</v>
      </c>
      <c r="G261" s="14">
        <v>45176</v>
      </c>
      <c r="H261" s="95">
        <v>1500</v>
      </c>
      <c r="I261" s="96">
        <v>1</v>
      </c>
    </row>
    <row r="262" spans="1:9" x14ac:dyDescent="0.25">
      <c r="A262" s="13" t="s">
        <v>943</v>
      </c>
      <c r="B262" s="91" t="s">
        <v>894</v>
      </c>
      <c r="C262" s="91" t="s">
        <v>944</v>
      </c>
      <c r="D262" s="91" t="s">
        <v>921</v>
      </c>
      <c r="E262" s="91" t="s">
        <v>945</v>
      </c>
      <c r="F262" s="91" t="s">
        <v>946</v>
      </c>
      <c r="G262" s="14">
        <v>45176</v>
      </c>
      <c r="H262" s="95">
        <v>7600</v>
      </c>
      <c r="I262" s="96">
        <v>1</v>
      </c>
    </row>
    <row r="263" spans="1:9" x14ac:dyDescent="0.25">
      <c r="A263" s="13" t="s">
        <v>947</v>
      </c>
      <c r="B263" s="91" t="s">
        <v>894</v>
      </c>
      <c r="C263" s="91" t="s">
        <v>948</v>
      </c>
      <c r="D263" s="91" t="s">
        <v>949</v>
      </c>
      <c r="E263" s="91" t="s">
        <v>950</v>
      </c>
      <c r="F263" s="91" t="s">
        <v>951</v>
      </c>
      <c r="G263" s="14">
        <v>45176</v>
      </c>
      <c r="H263" s="95">
        <v>10247</v>
      </c>
      <c r="I263" s="96">
        <v>1</v>
      </c>
    </row>
    <row r="264" spans="1:9" x14ac:dyDescent="0.25">
      <c r="A264" s="13" t="s">
        <v>952</v>
      </c>
      <c r="B264" s="91" t="s">
        <v>894</v>
      </c>
      <c r="C264" s="91" t="s">
        <v>953</v>
      </c>
      <c r="D264" s="91" t="s">
        <v>954</v>
      </c>
      <c r="E264" s="91" t="s">
        <v>955</v>
      </c>
      <c r="F264" s="91" t="s">
        <v>956</v>
      </c>
      <c r="G264" s="14">
        <v>45189</v>
      </c>
      <c r="H264" s="95">
        <v>7391</v>
      </c>
      <c r="I264" s="96">
        <v>1</v>
      </c>
    </row>
    <row r="265" spans="1:9" x14ac:dyDescent="0.25">
      <c r="A265" s="13" t="s">
        <v>957</v>
      </c>
      <c r="B265" s="91" t="s">
        <v>894</v>
      </c>
      <c r="C265" s="91" t="s">
        <v>958</v>
      </c>
      <c r="D265" s="91" t="s">
        <v>959</v>
      </c>
      <c r="E265" s="91" t="s">
        <v>960</v>
      </c>
      <c r="F265" s="91" t="s">
        <v>961</v>
      </c>
      <c r="G265" s="14">
        <v>45190</v>
      </c>
      <c r="H265" s="95">
        <v>5792</v>
      </c>
      <c r="I265" s="96">
        <v>1</v>
      </c>
    </row>
    <row r="266" spans="1:9" x14ac:dyDescent="0.25">
      <c r="A266" s="13" t="s">
        <v>962</v>
      </c>
      <c r="B266" s="91" t="s">
        <v>894</v>
      </c>
      <c r="C266" s="91" t="s">
        <v>963</v>
      </c>
      <c r="D266" s="91" t="s">
        <v>964</v>
      </c>
      <c r="E266" s="91" t="s">
        <v>965</v>
      </c>
      <c r="F266" s="91" t="s">
        <v>966</v>
      </c>
      <c r="G266" s="14">
        <v>45196</v>
      </c>
      <c r="H266" s="95">
        <v>4920</v>
      </c>
      <c r="I266" s="96">
        <v>1</v>
      </c>
    </row>
    <row r="267" spans="1:9" x14ac:dyDescent="0.25">
      <c r="A267" s="13" t="s">
        <v>967</v>
      </c>
      <c r="B267" s="91" t="s">
        <v>894</v>
      </c>
      <c r="C267" s="91" t="s">
        <v>968</v>
      </c>
      <c r="D267" s="91" t="s">
        <v>969</v>
      </c>
      <c r="E267" s="91" t="s">
        <v>970</v>
      </c>
      <c r="F267" s="91" t="s">
        <v>971</v>
      </c>
      <c r="G267" s="14">
        <v>45190</v>
      </c>
      <c r="H267" s="95">
        <v>2100</v>
      </c>
      <c r="I267" s="96">
        <v>1</v>
      </c>
    </row>
    <row r="268" spans="1:9" x14ac:dyDescent="0.25">
      <c r="A268" s="13" t="s">
        <v>972</v>
      </c>
      <c r="B268" s="91" t="s">
        <v>894</v>
      </c>
      <c r="C268" s="91" t="s">
        <v>973</v>
      </c>
      <c r="D268" s="91" t="s">
        <v>974</v>
      </c>
      <c r="E268" s="91" t="s">
        <v>975</v>
      </c>
      <c r="F268" s="91" t="s">
        <v>976</v>
      </c>
      <c r="G268" s="14">
        <v>45190</v>
      </c>
      <c r="H268" s="95">
        <v>500</v>
      </c>
      <c r="I268" s="96">
        <v>1</v>
      </c>
    </row>
    <row r="269" spans="1:9" x14ac:dyDescent="0.25">
      <c r="A269" s="13" t="s">
        <v>977</v>
      </c>
      <c r="B269" s="91" t="s">
        <v>894</v>
      </c>
      <c r="C269" s="91" t="s">
        <v>978</v>
      </c>
      <c r="D269" s="91" t="s">
        <v>979</v>
      </c>
      <c r="E269" s="91" t="s">
        <v>980</v>
      </c>
      <c r="F269" s="91" t="s">
        <v>981</v>
      </c>
      <c r="G269" s="14">
        <v>45198</v>
      </c>
      <c r="H269" s="95">
        <v>5280</v>
      </c>
      <c r="I269" s="96">
        <v>1</v>
      </c>
    </row>
    <row r="270" spans="1:9" x14ac:dyDescent="0.25">
      <c r="A270" s="13" t="s">
        <v>982</v>
      </c>
      <c r="B270" s="91" t="s">
        <v>894</v>
      </c>
      <c r="C270" s="91" t="s">
        <v>983</v>
      </c>
      <c r="D270" s="91" t="s">
        <v>984</v>
      </c>
      <c r="E270" s="91" t="s">
        <v>985</v>
      </c>
      <c r="F270" s="91" t="s">
        <v>986</v>
      </c>
      <c r="G270" s="14">
        <v>45195</v>
      </c>
      <c r="H270" s="95">
        <v>2500</v>
      </c>
      <c r="I270" s="96">
        <v>1</v>
      </c>
    </row>
    <row r="271" spans="1:9" x14ac:dyDescent="0.25">
      <c r="A271" s="13" t="s">
        <v>987</v>
      </c>
      <c r="B271" s="91" t="s">
        <v>894</v>
      </c>
      <c r="C271" s="91" t="s">
        <v>988</v>
      </c>
      <c r="D271" s="91" t="s">
        <v>989</v>
      </c>
      <c r="E271" s="91" t="s">
        <v>990</v>
      </c>
      <c r="F271" s="91" t="s">
        <v>991</v>
      </c>
      <c r="G271" s="14">
        <v>45195</v>
      </c>
      <c r="H271" s="95">
        <v>4760</v>
      </c>
      <c r="I271" s="96">
        <v>1</v>
      </c>
    </row>
    <row r="272" spans="1:9" x14ac:dyDescent="0.25">
      <c r="A272" s="97" t="s">
        <v>992</v>
      </c>
      <c r="B272" s="98" t="s">
        <v>894</v>
      </c>
      <c r="C272" s="91" t="s">
        <v>993</v>
      </c>
      <c r="D272" s="91" t="s">
        <v>911</v>
      </c>
      <c r="E272" s="91" t="s">
        <v>994</v>
      </c>
      <c r="F272" s="91" t="s">
        <v>995</v>
      </c>
      <c r="G272" s="14">
        <v>45196</v>
      </c>
      <c r="H272" s="95">
        <v>4230</v>
      </c>
      <c r="I272" s="96">
        <v>1</v>
      </c>
    </row>
    <row r="273" spans="1:9" x14ac:dyDescent="0.25">
      <c r="A273" s="13" t="s">
        <v>996</v>
      </c>
      <c r="B273" s="91" t="s">
        <v>997</v>
      </c>
      <c r="C273" s="91" t="s">
        <v>998</v>
      </c>
      <c r="D273" s="91" t="s">
        <v>999</v>
      </c>
      <c r="E273" s="91" t="s">
        <v>1000</v>
      </c>
      <c r="F273" s="91" t="s">
        <v>1001</v>
      </c>
      <c r="G273" s="14">
        <v>45191</v>
      </c>
      <c r="H273" s="95">
        <v>7380</v>
      </c>
      <c r="I273" s="96">
        <v>1</v>
      </c>
    </row>
    <row r="274" spans="1:9" x14ac:dyDescent="0.25">
      <c r="A274" s="13" t="s">
        <v>1002</v>
      </c>
      <c r="B274" s="91" t="s">
        <v>997</v>
      </c>
      <c r="C274" s="91" t="s">
        <v>1003</v>
      </c>
      <c r="D274" s="91" t="s">
        <v>1004</v>
      </c>
      <c r="E274" s="91" t="s">
        <v>1005</v>
      </c>
      <c r="F274" s="91" t="s">
        <v>1006</v>
      </c>
      <c r="G274" s="14">
        <v>45181</v>
      </c>
      <c r="H274" s="95">
        <v>10275</v>
      </c>
      <c r="I274" s="96">
        <v>1</v>
      </c>
    </row>
    <row r="275" spans="1:9" x14ac:dyDescent="0.25">
      <c r="A275" s="13" t="s">
        <v>1007</v>
      </c>
      <c r="B275" s="91" t="s">
        <v>997</v>
      </c>
      <c r="C275" s="91" t="s">
        <v>1008</v>
      </c>
      <c r="D275" s="91" t="s">
        <v>1009</v>
      </c>
      <c r="E275" s="91" t="s">
        <v>1010</v>
      </c>
      <c r="F275" s="91" t="s">
        <v>1011</v>
      </c>
      <c r="G275" s="14">
        <v>45180</v>
      </c>
      <c r="H275" s="95">
        <v>32206</v>
      </c>
      <c r="I275" s="96">
        <v>1</v>
      </c>
    </row>
    <row r="276" spans="1:9" x14ac:dyDescent="0.25">
      <c r="A276" s="13" t="s">
        <v>1012</v>
      </c>
      <c r="B276" s="91" t="s">
        <v>997</v>
      </c>
      <c r="C276" s="91" t="s">
        <v>1013</v>
      </c>
      <c r="D276" s="91" t="s">
        <v>1014</v>
      </c>
      <c r="E276" s="91" t="s">
        <v>1015</v>
      </c>
      <c r="F276" s="91" t="s">
        <v>1016</v>
      </c>
      <c r="G276" s="14">
        <v>45176</v>
      </c>
      <c r="H276" s="95">
        <v>7800</v>
      </c>
      <c r="I276" s="96">
        <v>1</v>
      </c>
    </row>
    <row r="277" spans="1:9" x14ac:dyDescent="0.25">
      <c r="A277" s="13" t="s">
        <v>1017</v>
      </c>
      <c r="B277" s="91" t="s">
        <v>997</v>
      </c>
      <c r="C277" s="91" t="s">
        <v>1018</v>
      </c>
      <c r="D277" s="91" t="s">
        <v>1019</v>
      </c>
      <c r="E277" s="91" t="s">
        <v>1020</v>
      </c>
      <c r="F277" s="91" t="s">
        <v>1021</v>
      </c>
      <c r="G277" s="14">
        <v>45180</v>
      </c>
      <c r="H277" s="95">
        <v>13377</v>
      </c>
      <c r="I277" s="96">
        <v>1</v>
      </c>
    </row>
    <row r="278" spans="1:9" x14ac:dyDescent="0.25">
      <c r="A278" s="13" t="s">
        <v>1022</v>
      </c>
      <c r="B278" s="91" t="s">
        <v>997</v>
      </c>
      <c r="C278" s="91" t="s">
        <v>1023</v>
      </c>
      <c r="D278" s="91" t="s">
        <v>1024</v>
      </c>
      <c r="E278" s="91" t="s">
        <v>1025</v>
      </c>
      <c r="F278" s="91" t="s">
        <v>1026</v>
      </c>
      <c r="G278" s="14">
        <v>45174</v>
      </c>
      <c r="H278" s="95">
        <v>9051</v>
      </c>
      <c r="I278" s="96">
        <v>1</v>
      </c>
    </row>
    <row r="279" spans="1:9" x14ac:dyDescent="0.25">
      <c r="A279" s="13" t="s">
        <v>1027</v>
      </c>
      <c r="B279" s="91" t="s">
        <v>997</v>
      </c>
      <c r="C279" s="91" t="s">
        <v>1028</v>
      </c>
      <c r="D279" s="91" t="s">
        <v>1029</v>
      </c>
      <c r="E279" s="91" t="s">
        <v>1030</v>
      </c>
      <c r="F279" s="91" t="s">
        <v>1031</v>
      </c>
      <c r="G279" s="14">
        <v>45189</v>
      </c>
      <c r="H279" s="95">
        <v>5400</v>
      </c>
      <c r="I279" s="96">
        <v>1</v>
      </c>
    </row>
    <row r="280" spans="1:9" x14ac:dyDescent="0.25">
      <c r="A280" s="13" t="s">
        <v>1032</v>
      </c>
      <c r="B280" s="91" t="s">
        <v>997</v>
      </c>
      <c r="C280" s="91" t="s">
        <v>1033</v>
      </c>
      <c r="D280" s="91" t="s">
        <v>1034</v>
      </c>
      <c r="E280" s="91" t="s">
        <v>301</v>
      </c>
      <c r="F280" s="91" t="s">
        <v>1035</v>
      </c>
      <c r="G280" s="14">
        <v>45183</v>
      </c>
      <c r="H280" s="95">
        <v>10916</v>
      </c>
      <c r="I280" s="96">
        <v>1</v>
      </c>
    </row>
    <row r="281" spans="1:9" x14ac:dyDescent="0.25">
      <c r="A281" s="13" t="s">
        <v>1036</v>
      </c>
      <c r="B281" s="91" t="s">
        <v>997</v>
      </c>
      <c r="C281" s="91" t="s">
        <v>1037</v>
      </c>
      <c r="D281" s="91" t="s">
        <v>999</v>
      </c>
      <c r="E281" s="91" t="s">
        <v>1038</v>
      </c>
      <c r="F281" s="91" t="s">
        <v>1039</v>
      </c>
      <c r="G281" s="14">
        <v>45189</v>
      </c>
      <c r="H281" s="95">
        <v>14887</v>
      </c>
      <c r="I281" s="96">
        <v>1</v>
      </c>
    </row>
    <row r="282" spans="1:9" x14ac:dyDescent="0.25">
      <c r="A282" s="13" t="s">
        <v>1040</v>
      </c>
      <c r="B282" s="91" t="s">
        <v>997</v>
      </c>
      <c r="C282" s="91" t="s">
        <v>1041</v>
      </c>
      <c r="D282" s="91" t="s">
        <v>1029</v>
      </c>
      <c r="E282" s="91" t="s">
        <v>1042</v>
      </c>
      <c r="F282" s="91" t="s">
        <v>1043</v>
      </c>
      <c r="G282" s="14">
        <v>45180</v>
      </c>
      <c r="H282" s="95">
        <v>7234</v>
      </c>
      <c r="I282" s="96">
        <v>1</v>
      </c>
    </row>
    <row r="283" spans="1:9" x14ac:dyDescent="0.25">
      <c r="A283" s="13" t="s">
        <v>1044</v>
      </c>
      <c r="B283" s="91" t="s">
        <v>997</v>
      </c>
      <c r="C283" s="91" t="s">
        <v>1045</v>
      </c>
      <c r="D283" s="91" t="s">
        <v>1024</v>
      </c>
      <c r="E283" s="91" t="s">
        <v>1046</v>
      </c>
      <c r="F283" s="91" t="s">
        <v>1047</v>
      </c>
      <c r="G283" s="14">
        <v>45191</v>
      </c>
      <c r="H283" s="95">
        <v>5739</v>
      </c>
      <c r="I283" s="96">
        <v>1</v>
      </c>
    </row>
    <row r="284" spans="1:9" x14ac:dyDescent="0.25">
      <c r="A284" s="13" t="s">
        <v>1048</v>
      </c>
      <c r="B284" s="91" t="s">
        <v>997</v>
      </c>
      <c r="C284" s="91" t="s">
        <v>1049</v>
      </c>
      <c r="D284" s="91" t="s">
        <v>1050</v>
      </c>
      <c r="E284" s="91" t="s">
        <v>1051</v>
      </c>
      <c r="F284" s="91" t="s">
        <v>1052</v>
      </c>
      <c r="G284" s="14">
        <v>45175</v>
      </c>
      <c r="H284" s="95">
        <v>6188</v>
      </c>
      <c r="I284" s="96">
        <v>1</v>
      </c>
    </row>
    <row r="285" spans="1:9" x14ac:dyDescent="0.25">
      <c r="A285" s="13" t="s">
        <v>1053</v>
      </c>
      <c r="B285" s="91" t="s">
        <v>997</v>
      </c>
      <c r="C285" s="91" t="s">
        <v>1054</v>
      </c>
      <c r="D285" s="91" t="s">
        <v>1055</v>
      </c>
      <c r="E285" s="91" t="s">
        <v>1056</v>
      </c>
      <c r="F285" s="91" t="s">
        <v>1057</v>
      </c>
      <c r="G285" s="14">
        <v>45176</v>
      </c>
      <c r="H285" s="95">
        <v>8800</v>
      </c>
      <c r="I285" s="96">
        <v>1</v>
      </c>
    </row>
    <row r="286" spans="1:9" x14ac:dyDescent="0.25">
      <c r="A286" s="13" t="s">
        <v>1058</v>
      </c>
      <c r="B286" s="91" t="s">
        <v>997</v>
      </c>
      <c r="C286" s="91" t="s">
        <v>1059</v>
      </c>
      <c r="D286" s="91" t="s">
        <v>1060</v>
      </c>
      <c r="E286" s="91" t="s">
        <v>1061</v>
      </c>
      <c r="F286" s="91" t="s">
        <v>1062</v>
      </c>
      <c r="G286" s="14">
        <v>45175</v>
      </c>
      <c r="H286" s="95">
        <v>4461</v>
      </c>
      <c r="I286" s="96">
        <v>1</v>
      </c>
    </row>
    <row r="287" spans="1:9" x14ac:dyDescent="0.25">
      <c r="A287" s="13" t="s">
        <v>1063</v>
      </c>
      <c r="B287" s="91" t="s">
        <v>997</v>
      </c>
      <c r="C287" s="91" t="s">
        <v>1064</v>
      </c>
      <c r="D287" s="91" t="s">
        <v>1065</v>
      </c>
      <c r="E287" s="91" t="s">
        <v>1066</v>
      </c>
      <c r="F287" s="91" t="s">
        <v>1067</v>
      </c>
      <c r="G287" s="14">
        <v>45196</v>
      </c>
      <c r="H287" s="95">
        <v>5220</v>
      </c>
      <c r="I287" s="96">
        <v>1</v>
      </c>
    </row>
    <row r="288" spans="1:9" x14ac:dyDescent="0.25">
      <c r="A288" s="13" t="s">
        <v>1068</v>
      </c>
      <c r="B288" s="91" t="s">
        <v>997</v>
      </c>
      <c r="C288" s="91" t="s">
        <v>1069</v>
      </c>
      <c r="D288" s="91" t="s">
        <v>1070</v>
      </c>
      <c r="E288" s="91" t="s">
        <v>1071</v>
      </c>
      <c r="F288" s="91" t="s">
        <v>1072</v>
      </c>
      <c r="G288" s="14">
        <v>45177</v>
      </c>
      <c r="H288" s="95">
        <v>1200</v>
      </c>
      <c r="I288" s="96">
        <v>1</v>
      </c>
    </row>
    <row r="289" spans="1:9" x14ac:dyDescent="0.25">
      <c r="A289" s="13" t="s">
        <v>1073</v>
      </c>
      <c r="B289" s="91" t="s">
        <v>997</v>
      </c>
      <c r="C289" s="91" t="s">
        <v>958</v>
      </c>
      <c r="D289" s="91" t="s">
        <v>1074</v>
      </c>
      <c r="E289" s="91" t="s">
        <v>1075</v>
      </c>
      <c r="F289" s="91" t="s">
        <v>1076</v>
      </c>
      <c r="G289" s="14">
        <v>45180</v>
      </c>
      <c r="H289" s="95">
        <v>7529</v>
      </c>
      <c r="I289" s="96">
        <v>1</v>
      </c>
    </row>
    <row r="290" spans="1:9" x14ac:dyDescent="0.25">
      <c r="A290" s="13" t="s">
        <v>1077</v>
      </c>
      <c r="B290" s="91" t="s">
        <v>997</v>
      </c>
      <c r="C290" s="91" t="s">
        <v>1078</v>
      </c>
      <c r="D290" s="91" t="s">
        <v>999</v>
      </c>
      <c r="E290" s="91" t="s">
        <v>1079</v>
      </c>
      <c r="F290" s="91" t="s">
        <v>1080</v>
      </c>
      <c r="G290" s="14">
        <v>45187</v>
      </c>
      <c r="H290" s="95">
        <v>9877</v>
      </c>
      <c r="I290" s="96">
        <v>1</v>
      </c>
    </row>
    <row r="291" spans="1:9" x14ac:dyDescent="0.25">
      <c r="A291" s="13" t="s">
        <v>1081</v>
      </c>
      <c r="B291" s="91" t="s">
        <v>997</v>
      </c>
      <c r="C291" s="91" t="s">
        <v>1082</v>
      </c>
      <c r="D291" s="91" t="s">
        <v>1004</v>
      </c>
      <c r="E291" s="91" t="s">
        <v>1083</v>
      </c>
      <c r="F291" s="91" t="s">
        <v>1084</v>
      </c>
      <c r="G291" s="14">
        <v>45195</v>
      </c>
      <c r="H291" s="95">
        <v>14341</v>
      </c>
      <c r="I291" s="96">
        <v>1</v>
      </c>
    </row>
    <row r="292" spans="1:9" x14ac:dyDescent="0.25">
      <c r="A292" s="13" t="s">
        <v>1085</v>
      </c>
      <c r="B292" s="91" t="s">
        <v>997</v>
      </c>
      <c r="C292" s="91" t="s">
        <v>1086</v>
      </c>
      <c r="D292" s="91" t="s">
        <v>1087</v>
      </c>
      <c r="E292" s="91" t="s">
        <v>1088</v>
      </c>
      <c r="F292" s="91" t="s">
        <v>1089</v>
      </c>
      <c r="G292" s="14">
        <v>45188</v>
      </c>
      <c r="H292" s="95">
        <v>20782</v>
      </c>
      <c r="I292" s="96">
        <v>1</v>
      </c>
    </row>
    <row r="293" spans="1:9" x14ac:dyDescent="0.25">
      <c r="A293" s="13" t="s">
        <v>1090</v>
      </c>
      <c r="B293" s="91" t="s">
        <v>997</v>
      </c>
      <c r="C293" s="91" t="s">
        <v>1091</v>
      </c>
      <c r="D293" s="91" t="s">
        <v>1092</v>
      </c>
      <c r="E293" s="91" t="s">
        <v>1093</v>
      </c>
      <c r="F293" s="91" t="s">
        <v>1094</v>
      </c>
      <c r="G293" s="14">
        <v>45182</v>
      </c>
      <c r="H293" s="95">
        <v>16000</v>
      </c>
      <c r="I293" s="96">
        <v>1</v>
      </c>
    </row>
    <row r="294" spans="1:9" x14ac:dyDescent="0.25">
      <c r="A294" s="13" t="s">
        <v>1095</v>
      </c>
      <c r="B294" s="91" t="s">
        <v>997</v>
      </c>
      <c r="C294" s="91" t="s">
        <v>1096</v>
      </c>
      <c r="D294" s="91" t="s">
        <v>1097</v>
      </c>
      <c r="E294" s="91" t="s">
        <v>1098</v>
      </c>
      <c r="F294" s="91" t="s">
        <v>1099</v>
      </c>
      <c r="G294" s="14">
        <v>45176</v>
      </c>
      <c r="H294" s="95">
        <v>17900</v>
      </c>
      <c r="I294" s="96">
        <v>1</v>
      </c>
    </row>
    <row r="295" spans="1:9" x14ac:dyDescent="0.25">
      <c r="A295" s="13" t="s">
        <v>1100</v>
      </c>
      <c r="B295" s="91" t="s">
        <v>997</v>
      </c>
      <c r="C295" s="91" t="s">
        <v>1101</v>
      </c>
      <c r="D295" s="91" t="s">
        <v>1102</v>
      </c>
      <c r="E295" s="91" t="s">
        <v>1103</v>
      </c>
      <c r="F295" s="91" t="s">
        <v>1104</v>
      </c>
      <c r="G295" s="14">
        <v>45194</v>
      </c>
      <c r="H295" s="95">
        <v>12543</v>
      </c>
      <c r="I295" s="96">
        <v>1</v>
      </c>
    </row>
    <row r="296" spans="1:9" x14ac:dyDescent="0.25">
      <c r="A296" s="13" t="s">
        <v>1105</v>
      </c>
      <c r="B296" s="91" t="s">
        <v>997</v>
      </c>
      <c r="C296" s="91" t="s">
        <v>1106</v>
      </c>
      <c r="D296" s="91" t="s">
        <v>1014</v>
      </c>
      <c r="E296" s="91" t="s">
        <v>1107</v>
      </c>
      <c r="F296" s="91" t="s">
        <v>1108</v>
      </c>
      <c r="G296" s="14">
        <v>45176</v>
      </c>
      <c r="H296" s="95">
        <v>8958</v>
      </c>
      <c r="I296" s="96">
        <v>1</v>
      </c>
    </row>
    <row r="297" spans="1:9" x14ac:dyDescent="0.25">
      <c r="A297" s="97" t="s">
        <v>1109</v>
      </c>
      <c r="B297" s="98" t="s">
        <v>1110</v>
      </c>
      <c r="C297" s="91" t="s">
        <v>1111</v>
      </c>
      <c r="D297" s="91" t="s">
        <v>1112</v>
      </c>
      <c r="E297" s="91" t="s">
        <v>1113</v>
      </c>
      <c r="F297" s="91" t="s">
        <v>1114</v>
      </c>
      <c r="G297" s="14">
        <v>45197</v>
      </c>
      <c r="H297" s="95">
        <v>2400</v>
      </c>
      <c r="I297" s="96">
        <v>1</v>
      </c>
    </row>
    <row r="298" spans="1:9" x14ac:dyDescent="0.25">
      <c r="A298" s="13" t="s">
        <v>1115</v>
      </c>
      <c r="B298" s="91" t="s">
        <v>1110</v>
      </c>
      <c r="C298" s="91" t="s">
        <v>1116</v>
      </c>
      <c r="D298" s="91" t="s">
        <v>1117</v>
      </c>
      <c r="E298" s="91" t="s">
        <v>902</v>
      </c>
      <c r="F298" s="91" t="s">
        <v>903</v>
      </c>
      <c r="G298" s="14">
        <v>45175</v>
      </c>
      <c r="H298" s="95">
        <v>15000</v>
      </c>
      <c r="I298" s="96">
        <v>1</v>
      </c>
    </row>
    <row r="299" spans="1:9" x14ac:dyDescent="0.25">
      <c r="A299" s="13" t="s">
        <v>1118</v>
      </c>
      <c r="B299" s="91" t="s">
        <v>1119</v>
      </c>
      <c r="C299" s="91" t="s">
        <v>1120</v>
      </c>
      <c r="D299" s="91" t="s">
        <v>1121</v>
      </c>
      <c r="E299" s="91" t="s">
        <v>1122</v>
      </c>
      <c r="F299" s="91" t="s">
        <v>1123</v>
      </c>
      <c r="G299" s="14">
        <v>45187</v>
      </c>
      <c r="H299" s="95">
        <v>11300</v>
      </c>
      <c r="I299" s="96">
        <v>1</v>
      </c>
    </row>
    <row r="300" spans="1:9" x14ac:dyDescent="0.25">
      <c r="A300" s="13" t="s">
        <v>1124</v>
      </c>
      <c r="B300" s="91" t="s">
        <v>1125</v>
      </c>
      <c r="C300" s="91" t="s">
        <v>1126</v>
      </c>
      <c r="D300" s="91" t="s">
        <v>1127</v>
      </c>
      <c r="E300" s="91" t="s">
        <v>1128</v>
      </c>
      <c r="F300" s="91" t="s">
        <v>1129</v>
      </c>
      <c r="G300" s="14">
        <v>45184</v>
      </c>
      <c r="H300" s="95">
        <v>5980</v>
      </c>
      <c r="I300" s="96">
        <v>1</v>
      </c>
    </row>
    <row r="301" spans="1:9" x14ac:dyDescent="0.25">
      <c r="A301" s="13" t="s">
        <v>1130</v>
      </c>
      <c r="B301" s="91" t="s">
        <v>1125</v>
      </c>
      <c r="C301" s="91" t="s">
        <v>1131</v>
      </c>
      <c r="D301" s="91" t="s">
        <v>1132</v>
      </c>
      <c r="E301" s="91" t="s">
        <v>1133</v>
      </c>
      <c r="F301" s="91" t="s">
        <v>1134</v>
      </c>
      <c r="G301" s="14">
        <v>45175</v>
      </c>
      <c r="H301" s="95">
        <v>5350</v>
      </c>
      <c r="I301" s="96">
        <v>1</v>
      </c>
    </row>
    <row r="302" spans="1:9" x14ac:dyDescent="0.25">
      <c r="A302" s="13" t="s">
        <v>1135</v>
      </c>
      <c r="B302" s="91" t="s">
        <v>1136</v>
      </c>
      <c r="C302" s="91" t="s">
        <v>1137</v>
      </c>
      <c r="D302" s="91" t="s">
        <v>1138</v>
      </c>
      <c r="E302" s="91" t="s">
        <v>1139</v>
      </c>
      <c r="F302" s="91" t="s">
        <v>1140</v>
      </c>
      <c r="G302" s="14">
        <v>45182</v>
      </c>
      <c r="H302" s="95">
        <v>1780</v>
      </c>
      <c r="I302" s="96">
        <v>1</v>
      </c>
    </row>
    <row r="303" spans="1:9" x14ac:dyDescent="0.25">
      <c r="A303" s="13" t="s">
        <v>1141</v>
      </c>
      <c r="B303" s="91" t="s">
        <v>1142</v>
      </c>
      <c r="C303" s="91" t="s">
        <v>642</v>
      </c>
      <c r="D303" s="91" t="s">
        <v>1143</v>
      </c>
      <c r="E303" s="91" t="s">
        <v>644</v>
      </c>
      <c r="F303" s="91" t="s">
        <v>645</v>
      </c>
      <c r="G303" s="14">
        <v>45188</v>
      </c>
      <c r="H303" s="95">
        <v>7999</v>
      </c>
      <c r="I303" s="96">
        <v>1</v>
      </c>
    </row>
    <row r="304" spans="1:9" x14ac:dyDescent="0.25">
      <c r="A304" s="13" t="s">
        <v>1144</v>
      </c>
      <c r="B304" s="91" t="s">
        <v>1145</v>
      </c>
      <c r="C304" s="91" t="s">
        <v>1146</v>
      </c>
      <c r="D304" s="91" t="s">
        <v>1147</v>
      </c>
      <c r="E304" s="91" t="s">
        <v>1148</v>
      </c>
      <c r="F304" s="91" t="s">
        <v>1149</v>
      </c>
      <c r="G304" s="14">
        <v>45182</v>
      </c>
      <c r="H304" s="95">
        <v>8430</v>
      </c>
      <c r="I304" s="96">
        <v>1</v>
      </c>
    </row>
    <row r="305" spans="1:9" x14ac:dyDescent="0.25">
      <c r="A305" s="13" t="s">
        <v>1150</v>
      </c>
      <c r="B305" s="91" t="s">
        <v>1145</v>
      </c>
      <c r="C305" s="91" t="s">
        <v>1151</v>
      </c>
      <c r="D305" s="91" t="s">
        <v>1152</v>
      </c>
      <c r="E305" s="91" t="s">
        <v>1153</v>
      </c>
      <c r="F305" s="91" t="s">
        <v>1154</v>
      </c>
      <c r="G305" s="14">
        <v>45180</v>
      </c>
      <c r="H305" s="95">
        <v>1100</v>
      </c>
      <c r="I305" s="96">
        <v>1</v>
      </c>
    </row>
    <row r="306" spans="1:9" x14ac:dyDescent="0.25">
      <c r="A306" s="13" t="s">
        <v>1155</v>
      </c>
      <c r="B306" s="91" t="s">
        <v>1145</v>
      </c>
      <c r="C306" s="91" t="s">
        <v>1156</v>
      </c>
      <c r="D306" s="91" t="s">
        <v>1157</v>
      </c>
      <c r="E306" s="91" t="s">
        <v>1158</v>
      </c>
      <c r="F306" s="91" t="s">
        <v>1159</v>
      </c>
      <c r="G306" s="14">
        <v>45182</v>
      </c>
      <c r="H306" s="95">
        <v>3450</v>
      </c>
      <c r="I306" s="96">
        <v>1</v>
      </c>
    </row>
    <row r="307" spans="1:9" x14ac:dyDescent="0.25">
      <c r="A307" s="13" t="s">
        <v>1160</v>
      </c>
      <c r="B307" s="91" t="s">
        <v>1145</v>
      </c>
      <c r="C307" s="91" t="s">
        <v>1161</v>
      </c>
      <c r="D307" s="91" t="s">
        <v>1162</v>
      </c>
      <c r="E307" s="91" t="s">
        <v>1163</v>
      </c>
      <c r="F307" s="91" t="s">
        <v>1164</v>
      </c>
      <c r="G307" s="14">
        <v>45194</v>
      </c>
      <c r="H307" s="95">
        <v>9000</v>
      </c>
      <c r="I307" s="96">
        <v>1</v>
      </c>
    </row>
    <row r="308" spans="1:9" x14ac:dyDescent="0.25">
      <c r="A308" s="13" t="s">
        <v>1165</v>
      </c>
      <c r="B308" s="91" t="s">
        <v>1145</v>
      </c>
      <c r="C308" s="91" t="s">
        <v>1166</v>
      </c>
      <c r="D308" s="91" t="s">
        <v>1167</v>
      </c>
      <c r="E308" s="91" t="s">
        <v>1168</v>
      </c>
      <c r="F308" s="91" t="s">
        <v>1169</v>
      </c>
      <c r="G308" s="14">
        <v>45180</v>
      </c>
      <c r="H308" s="95">
        <v>5000</v>
      </c>
      <c r="I308" s="96">
        <v>1</v>
      </c>
    </row>
    <row r="309" spans="1:9" x14ac:dyDescent="0.25">
      <c r="A309" s="13" t="s">
        <v>1170</v>
      </c>
      <c r="B309" s="91" t="s">
        <v>1145</v>
      </c>
      <c r="C309" s="91" t="s">
        <v>1171</v>
      </c>
      <c r="D309" s="91" t="s">
        <v>1172</v>
      </c>
      <c r="E309" s="91" t="s">
        <v>1173</v>
      </c>
      <c r="F309" s="91" t="s">
        <v>1174</v>
      </c>
      <c r="G309" s="14">
        <v>45189</v>
      </c>
      <c r="H309" s="95">
        <v>8500</v>
      </c>
      <c r="I309" s="96">
        <v>1</v>
      </c>
    </row>
    <row r="310" spans="1:9" x14ac:dyDescent="0.25">
      <c r="A310" s="13" t="s">
        <v>1175</v>
      </c>
      <c r="B310" s="91" t="s">
        <v>1145</v>
      </c>
      <c r="C310" s="91" t="s">
        <v>1176</v>
      </c>
      <c r="D310" s="91" t="s">
        <v>1177</v>
      </c>
      <c r="E310" s="91" t="s">
        <v>1178</v>
      </c>
      <c r="F310" s="91" t="s">
        <v>1179</v>
      </c>
      <c r="G310" s="14">
        <v>45188</v>
      </c>
      <c r="H310" s="95">
        <v>10460</v>
      </c>
      <c r="I310" s="96">
        <v>1</v>
      </c>
    </row>
    <row r="311" spans="1:9" x14ac:dyDescent="0.25">
      <c r="A311" s="13" t="s">
        <v>1180</v>
      </c>
      <c r="B311" s="91" t="s">
        <v>1145</v>
      </c>
      <c r="C311" s="91" t="s">
        <v>1181</v>
      </c>
      <c r="D311" s="91" t="s">
        <v>1182</v>
      </c>
      <c r="E311" s="91" t="s">
        <v>1183</v>
      </c>
      <c r="F311" s="91" t="s">
        <v>1184</v>
      </c>
      <c r="G311" s="14">
        <v>45191</v>
      </c>
      <c r="H311" s="95">
        <v>9000</v>
      </c>
      <c r="I311" s="96">
        <v>1</v>
      </c>
    </row>
    <row r="312" spans="1:9" x14ac:dyDescent="0.25">
      <c r="A312" s="13" t="s">
        <v>1185</v>
      </c>
      <c r="B312" s="91" t="s">
        <v>1145</v>
      </c>
      <c r="C312" s="91" t="s">
        <v>1186</v>
      </c>
      <c r="D312" s="91" t="s">
        <v>1187</v>
      </c>
      <c r="E312" s="91" t="s">
        <v>1188</v>
      </c>
      <c r="F312" s="91" t="s">
        <v>1189</v>
      </c>
      <c r="G312" s="14">
        <v>45190</v>
      </c>
      <c r="H312" s="95">
        <v>2500</v>
      </c>
      <c r="I312" s="96">
        <v>1</v>
      </c>
    </row>
    <row r="313" spans="1:9" x14ac:dyDescent="0.25">
      <c r="A313" s="13" t="s">
        <v>1190</v>
      </c>
      <c r="B313" s="91" t="s">
        <v>1145</v>
      </c>
      <c r="C313" s="91" t="s">
        <v>1191</v>
      </c>
      <c r="D313" s="91" t="s">
        <v>1192</v>
      </c>
      <c r="E313" s="91" t="s">
        <v>1193</v>
      </c>
      <c r="F313" s="91" t="s">
        <v>1194</v>
      </c>
      <c r="G313" s="14">
        <v>45183</v>
      </c>
      <c r="H313" s="95">
        <v>9000</v>
      </c>
      <c r="I313" s="96">
        <v>1</v>
      </c>
    </row>
    <row r="314" spans="1:9" x14ac:dyDescent="0.25">
      <c r="A314" s="13" t="s">
        <v>1195</v>
      </c>
      <c r="B314" s="91" t="s">
        <v>1145</v>
      </c>
      <c r="C314" s="91" t="s">
        <v>1196</v>
      </c>
      <c r="D314" s="91" t="s">
        <v>1197</v>
      </c>
      <c r="E314" s="91" t="s">
        <v>1198</v>
      </c>
      <c r="F314" s="91" t="s">
        <v>1199</v>
      </c>
      <c r="G314" s="14">
        <v>45175</v>
      </c>
      <c r="H314" s="95">
        <v>750</v>
      </c>
      <c r="I314" s="96">
        <v>1</v>
      </c>
    </row>
    <row r="315" spans="1:9" x14ac:dyDescent="0.25">
      <c r="A315" s="13" t="s">
        <v>1200</v>
      </c>
      <c r="B315" s="91" t="s">
        <v>1145</v>
      </c>
      <c r="C315" s="91" t="s">
        <v>1201</v>
      </c>
      <c r="D315" s="91" t="s">
        <v>1202</v>
      </c>
      <c r="E315" s="91" t="s">
        <v>1203</v>
      </c>
      <c r="F315" s="91" t="s">
        <v>1204</v>
      </c>
      <c r="G315" s="14">
        <v>45175</v>
      </c>
      <c r="H315" s="95">
        <v>40907</v>
      </c>
      <c r="I315" s="96">
        <v>1</v>
      </c>
    </row>
    <row r="316" spans="1:9" x14ac:dyDescent="0.25">
      <c r="A316" s="13" t="s">
        <v>1205</v>
      </c>
      <c r="B316" s="91" t="s">
        <v>1145</v>
      </c>
      <c r="C316" s="91" t="s">
        <v>1206</v>
      </c>
      <c r="D316" s="91" t="s">
        <v>1207</v>
      </c>
      <c r="E316" s="91" t="s">
        <v>1208</v>
      </c>
      <c r="F316" s="91" t="s">
        <v>1209</v>
      </c>
      <c r="G316" s="14">
        <v>45181</v>
      </c>
      <c r="H316" s="95">
        <v>10250</v>
      </c>
      <c r="I316" s="96">
        <v>1</v>
      </c>
    </row>
    <row r="317" spans="1:9" ht="30" x14ac:dyDescent="0.25">
      <c r="A317" s="13" t="s">
        <v>1210</v>
      </c>
      <c r="B317" s="91" t="s">
        <v>1145</v>
      </c>
      <c r="C317" s="91" t="s">
        <v>1211</v>
      </c>
      <c r="D317" s="91" t="s">
        <v>1212</v>
      </c>
      <c r="E317" s="91" t="s">
        <v>1213</v>
      </c>
      <c r="F317" s="91" t="s">
        <v>1214</v>
      </c>
      <c r="G317" s="14">
        <v>45174</v>
      </c>
      <c r="H317" s="95">
        <v>15000</v>
      </c>
      <c r="I317" s="96">
        <v>1</v>
      </c>
    </row>
    <row r="318" spans="1:9" x14ac:dyDescent="0.25">
      <c r="A318" s="13" t="s">
        <v>1215</v>
      </c>
      <c r="B318" s="91" t="s">
        <v>1145</v>
      </c>
      <c r="C318" s="91" t="s">
        <v>1216</v>
      </c>
      <c r="D318" s="91" t="s">
        <v>1217</v>
      </c>
      <c r="E318" s="91" t="s">
        <v>1218</v>
      </c>
      <c r="F318" s="91" t="s">
        <v>1219</v>
      </c>
      <c r="G318" s="14">
        <v>45176</v>
      </c>
      <c r="H318" s="95">
        <v>8000</v>
      </c>
      <c r="I318" s="96">
        <v>1</v>
      </c>
    </row>
    <row r="319" spans="1:9" x14ac:dyDescent="0.25">
      <c r="A319" s="13" t="s">
        <v>1220</v>
      </c>
      <c r="B319" s="91" t="s">
        <v>1145</v>
      </c>
      <c r="C319" s="91" t="s">
        <v>1221</v>
      </c>
      <c r="D319" s="91" t="s">
        <v>1222</v>
      </c>
      <c r="E319" s="91" t="s">
        <v>1223</v>
      </c>
      <c r="F319" s="91" t="s">
        <v>1224</v>
      </c>
      <c r="G319" s="14">
        <v>45198</v>
      </c>
      <c r="H319" s="95">
        <v>13000</v>
      </c>
      <c r="I319" s="96">
        <v>1</v>
      </c>
    </row>
    <row r="320" spans="1:9" x14ac:dyDescent="0.25">
      <c r="A320" s="13" t="s">
        <v>1225</v>
      </c>
      <c r="B320" s="91" t="s">
        <v>1145</v>
      </c>
      <c r="C320" s="91" t="s">
        <v>1226</v>
      </c>
      <c r="D320" s="91" t="s">
        <v>1227</v>
      </c>
      <c r="E320" s="91" t="s">
        <v>1228</v>
      </c>
      <c r="F320" s="91" t="s">
        <v>1229</v>
      </c>
      <c r="G320" s="14">
        <v>45189</v>
      </c>
      <c r="H320" s="95">
        <v>5000</v>
      </c>
      <c r="I320" s="96">
        <v>1</v>
      </c>
    </row>
    <row r="321" spans="1:9" x14ac:dyDescent="0.25">
      <c r="A321" s="13" t="s">
        <v>1230</v>
      </c>
      <c r="B321" s="91" t="s">
        <v>1145</v>
      </c>
      <c r="C321" s="91" t="s">
        <v>1231</v>
      </c>
      <c r="D321" s="91" t="s">
        <v>1232</v>
      </c>
      <c r="E321" s="91" t="s">
        <v>1233</v>
      </c>
      <c r="F321" s="91" t="s">
        <v>1234</v>
      </c>
      <c r="G321" s="14">
        <v>45175</v>
      </c>
      <c r="H321" s="95">
        <v>1800</v>
      </c>
      <c r="I321" s="96">
        <v>1</v>
      </c>
    </row>
    <row r="322" spans="1:9" x14ac:dyDescent="0.25">
      <c r="A322" s="13" t="s">
        <v>1235</v>
      </c>
      <c r="B322" s="91" t="s">
        <v>1145</v>
      </c>
      <c r="C322" s="91" t="s">
        <v>1236</v>
      </c>
      <c r="D322" s="91" t="s">
        <v>1237</v>
      </c>
      <c r="E322" s="91" t="s">
        <v>1238</v>
      </c>
      <c r="F322" s="91" t="s">
        <v>1239</v>
      </c>
      <c r="G322" s="14">
        <v>45175</v>
      </c>
      <c r="H322" s="95">
        <v>18500</v>
      </c>
      <c r="I322" s="96">
        <v>1</v>
      </c>
    </row>
    <row r="323" spans="1:9" x14ac:dyDescent="0.25">
      <c r="A323" s="13" t="s">
        <v>1240</v>
      </c>
      <c r="B323" s="91" t="s">
        <v>1241</v>
      </c>
      <c r="C323" s="91" t="s">
        <v>1242</v>
      </c>
      <c r="D323" s="91" t="s">
        <v>1243</v>
      </c>
      <c r="E323" s="91" t="s">
        <v>1244</v>
      </c>
      <c r="F323" s="91" t="s">
        <v>1245</v>
      </c>
      <c r="G323" s="14">
        <v>45187</v>
      </c>
      <c r="H323" s="95">
        <v>8000</v>
      </c>
      <c r="I323" s="96">
        <v>1</v>
      </c>
    </row>
    <row r="324" spans="1:9" x14ac:dyDescent="0.25">
      <c r="A324" s="13" t="s">
        <v>1246</v>
      </c>
      <c r="B324" s="13" t="s">
        <v>1247</v>
      </c>
      <c r="C324" s="13" t="s">
        <v>1248</v>
      </c>
      <c r="D324" s="13" t="s">
        <v>1249</v>
      </c>
      <c r="E324" s="13" t="s">
        <v>1250</v>
      </c>
      <c r="F324" s="13" t="s">
        <v>1251</v>
      </c>
      <c r="G324" s="14">
        <v>45196</v>
      </c>
      <c r="H324" s="15">
        <v>10963</v>
      </c>
      <c r="I324" s="16">
        <v>1</v>
      </c>
    </row>
    <row r="325" spans="1:9" x14ac:dyDescent="0.25">
      <c r="A325" s="13" t="s">
        <v>1252</v>
      </c>
      <c r="B325" s="91" t="s">
        <v>1253</v>
      </c>
      <c r="C325" s="91" t="s">
        <v>1254</v>
      </c>
      <c r="D325" s="91" t="s">
        <v>1255</v>
      </c>
      <c r="E325" s="91" t="s">
        <v>1256</v>
      </c>
      <c r="F325" s="91" t="s">
        <v>1257</v>
      </c>
      <c r="G325" s="14">
        <v>45174</v>
      </c>
      <c r="H325" s="95">
        <v>16090</v>
      </c>
      <c r="I325" s="96">
        <v>1</v>
      </c>
    </row>
    <row r="326" spans="1:9" x14ac:dyDescent="0.25">
      <c r="A326" s="97" t="s">
        <v>1258</v>
      </c>
      <c r="B326" s="98" t="s">
        <v>1253</v>
      </c>
      <c r="C326" s="91" t="s">
        <v>1259</v>
      </c>
      <c r="D326" s="91" t="s">
        <v>1255</v>
      </c>
      <c r="E326" s="91" t="s">
        <v>1260</v>
      </c>
      <c r="F326" s="91" t="s">
        <v>1261</v>
      </c>
      <c r="G326" s="14">
        <v>45198</v>
      </c>
      <c r="H326" s="95">
        <v>15520</v>
      </c>
      <c r="I326" s="96">
        <v>1</v>
      </c>
    </row>
    <row r="327" spans="1:9" x14ac:dyDescent="0.25">
      <c r="A327" s="13" t="s">
        <v>1262</v>
      </c>
      <c r="B327" s="91" t="s">
        <v>1253</v>
      </c>
      <c r="C327" s="91" t="s">
        <v>1263</v>
      </c>
      <c r="D327" s="91" t="s">
        <v>1264</v>
      </c>
      <c r="E327" s="91" t="s">
        <v>1265</v>
      </c>
      <c r="F327" s="91" t="s">
        <v>1266</v>
      </c>
      <c r="G327" s="14">
        <v>45180</v>
      </c>
      <c r="H327" s="95">
        <v>42600</v>
      </c>
      <c r="I327" s="96">
        <v>1</v>
      </c>
    </row>
    <row r="328" spans="1:9" x14ac:dyDescent="0.25">
      <c r="A328" s="13" t="s">
        <v>1267</v>
      </c>
      <c r="B328" s="91" t="s">
        <v>1253</v>
      </c>
      <c r="C328" s="91" t="s">
        <v>1268</v>
      </c>
      <c r="D328" s="91" t="s">
        <v>298</v>
      </c>
      <c r="E328" s="91" t="s">
        <v>1269</v>
      </c>
      <c r="F328" s="91" t="s">
        <v>1270</v>
      </c>
      <c r="G328" s="14">
        <v>45177</v>
      </c>
      <c r="H328" s="95">
        <v>32214</v>
      </c>
      <c r="I328" s="96">
        <v>1</v>
      </c>
    </row>
    <row r="329" spans="1:9" x14ac:dyDescent="0.25">
      <c r="A329" s="13" t="s">
        <v>1271</v>
      </c>
      <c r="B329" s="91" t="s">
        <v>1253</v>
      </c>
      <c r="C329" s="91" t="s">
        <v>1272</v>
      </c>
      <c r="D329" s="91" t="s">
        <v>1273</v>
      </c>
      <c r="E329" s="91" t="s">
        <v>1274</v>
      </c>
      <c r="F329" s="91" t="s">
        <v>1275</v>
      </c>
      <c r="G329" s="14">
        <v>45187</v>
      </c>
      <c r="H329" s="95">
        <v>127500</v>
      </c>
      <c r="I329" s="96">
        <v>1</v>
      </c>
    </row>
    <row r="330" spans="1:9" x14ac:dyDescent="0.25">
      <c r="A330" s="13" t="s">
        <v>1276</v>
      </c>
      <c r="B330" s="91" t="s">
        <v>1253</v>
      </c>
      <c r="C330" s="91" t="s">
        <v>1277</v>
      </c>
      <c r="D330" s="91" t="s">
        <v>298</v>
      </c>
      <c r="E330" s="91" t="s">
        <v>1278</v>
      </c>
      <c r="F330" s="91" t="s">
        <v>1279</v>
      </c>
      <c r="G330" s="14">
        <v>45195</v>
      </c>
      <c r="H330" s="95">
        <v>25545</v>
      </c>
      <c r="I330" s="96">
        <v>1</v>
      </c>
    </row>
    <row r="331" spans="1:9" x14ac:dyDescent="0.25">
      <c r="A331" s="13" t="s">
        <v>1280</v>
      </c>
      <c r="B331" s="91" t="s">
        <v>1253</v>
      </c>
      <c r="C331" s="91" t="s">
        <v>1281</v>
      </c>
      <c r="D331" s="91" t="s">
        <v>1282</v>
      </c>
      <c r="E331" s="91" t="s">
        <v>1283</v>
      </c>
      <c r="F331" s="91" t="s">
        <v>1284</v>
      </c>
      <c r="G331" s="14">
        <v>45196</v>
      </c>
      <c r="H331" s="95">
        <v>12110</v>
      </c>
      <c r="I331" s="96">
        <v>1</v>
      </c>
    </row>
    <row r="332" spans="1:9" x14ac:dyDescent="0.25">
      <c r="A332" s="13" t="s">
        <v>1285</v>
      </c>
      <c r="B332" s="91" t="s">
        <v>1253</v>
      </c>
      <c r="C332" s="91" t="s">
        <v>1286</v>
      </c>
      <c r="D332" s="91" t="s">
        <v>298</v>
      </c>
      <c r="E332" s="91" t="s">
        <v>1287</v>
      </c>
      <c r="F332" s="91" t="s">
        <v>1288</v>
      </c>
      <c r="G332" s="14">
        <v>45195</v>
      </c>
      <c r="H332" s="95">
        <v>26315</v>
      </c>
      <c r="I332" s="96">
        <v>1</v>
      </c>
    </row>
    <row r="333" spans="1:9" x14ac:dyDescent="0.25">
      <c r="A333" s="13" t="s">
        <v>1289</v>
      </c>
      <c r="B333" s="91" t="s">
        <v>1253</v>
      </c>
      <c r="C333" s="91" t="s">
        <v>1290</v>
      </c>
      <c r="D333" s="91" t="s">
        <v>1291</v>
      </c>
      <c r="E333" s="91" t="s">
        <v>1292</v>
      </c>
      <c r="F333" s="91" t="s">
        <v>1293</v>
      </c>
      <c r="G333" s="14">
        <v>45187</v>
      </c>
      <c r="H333" s="95">
        <v>14500</v>
      </c>
      <c r="I333" s="96">
        <v>1</v>
      </c>
    </row>
    <row r="334" spans="1:9" x14ac:dyDescent="0.25">
      <c r="A334" s="13" t="s">
        <v>1294</v>
      </c>
      <c r="B334" s="91" t="s">
        <v>1253</v>
      </c>
      <c r="C334" s="91" t="s">
        <v>1295</v>
      </c>
      <c r="D334" s="91" t="s">
        <v>1255</v>
      </c>
      <c r="E334" s="91" t="s">
        <v>1296</v>
      </c>
      <c r="F334" s="91" t="s">
        <v>1297</v>
      </c>
      <c r="G334" s="14">
        <v>45197</v>
      </c>
      <c r="H334" s="95">
        <v>13000</v>
      </c>
      <c r="I334" s="96">
        <v>1</v>
      </c>
    </row>
    <row r="335" spans="1:9" x14ac:dyDescent="0.25">
      <c r="A335" s="13" t="s">
        <v>1298</v>
      </c>
      <c r="B335" s="91" t="s">
        <v>1253</v>
      </c>
      <c r="C335" s="91" t="s">
        <v>1299</v>
      </c>
      <c r="D335" s="91" t="s">
        <v>1300</v>
      </c>
      <c r="E335" s="91" t="s">
        <v>1301</v>
      </c>
      <c r="F335" s="91" t="s">
        <v>1302</v>
      </c>
      <c r="G335" s="14">
        <v>45180</v>
      </c>
      <c r="H335" s="95">
        <v>28753</v>
      </c>
      <c r="I335" s="96">
        <v>1</v>
      </c>
    </row>
    <row r="336" spans="1:9" x14ac:dyDescent="0.25">
      <c r="A336" s="13" t="s">
        <v>1303</v>
      </c>
      <c r="B336" s="91" t="s">
        <v>1253</v>
      </c>
      <c r="C336" s="91" t="s">
        <v>1304</v>
      </c>
      <c r="D336" s="91" t="s">
        <v>1305</v>
      </c>
      <c r="E336" s="91" t="s">
        <v>1306</v>
      </c>
      <c r="F336" s="91" t="s">
        <v>1307</v>
      </c>
      <c r="G336" s="14">
        <v>45183</v>
      </c>
      <c r="H336" s="95">
        <v>16000</v>
      </c>
      <c r="I336" s="96">
        <v>1</v>
      </c>
    </row>
    <row r="337" spans="1:9" x14ac:dyDescent="0.25">
      <c r="A337" s="13" t="s">
        <v>1308</v>
      </c>
      <c r="B337" s="98" t="s">
        <v>1253</v>
      </c>
      <c r="C337" s="91" t="s">
        <v>1309</v>
      </c>
      <c r="D337" s="91" t="s">
        <v>1310</v>
      </c>
      <c r="E337" s="91" t="s">
        <v>1311</v>
      </c>
      <c r="F337" s="91" t="s">
        <v>1312</v>
      </c>
      <c r="G337" s="14">
        <v>45181</v>
      </c>
      <c r="H337" s="95">
        <v>13800</v>
      </c>
      <c r="I337" s="96">
        <v>1</v>
      </c>
    </row>
    <row r="338" spans="1:9" x14ac:dyDescent="0.25">
      <c r="A338" s="13" t="s">
        <v>1313</v>
      </c>
      <c r="B338" s="91" t="s">
        <v>1253</v>
      </c>
      <c r="C338" s="91" t="s">
        <v>1314</v>
      </c>
      <c r="D338" s="91" t="s">
        <v>1315</v>
      </c>
      <c r="E338" s="91" t="s">
        <v>1316</v>
      </c>
      <c r="F338" s="91" t="s">
        <v>1317</v>
      </c>
      <c r="G338" s="14">
        <v>45195</v>
      </c>
      <c r="H338" s="95">
        <v>15750</v>
      </c>
      <c r="I338" s="96">
        <v>1</v>
      </c>
    </row>
    <row r="339" spans="1:9" x14ac:dyDescent="0.25">
      <c r="A339" s="13" t="s">
        <v>1318</v>
      </c>
      <c r="B339" s="91" t="s">
        <v>1253</v>
      </c>
      <c r="C339" s="91" t="s">
        <v>1319</v>
      </c>
      <c r="D339" s="91" t="s">
        <v>1255</v>
      </c>
      <c r="E339" s="91" t="s">
        <v>1320</v>
      </c>
      <c r="F339" s="91" t="s">
        <v>1321</v>
      </c>
      <c r="G339" s="14">
        <v>45191</v>
      </c>
      <c r="H339" s="95">
        <v>22293</v>
      </c>
      <c r="I339" s="96">
        <v>1</v>
      </c>
    </row>
    <row r="340" spans="1:9" x14ac:dyDescent="0.25">
      <c r="A340" s="13" t="s">
        <v>1322</v>
      </c>
      <c r="B340" s="91" t="s">
        <v>1253</v>
      </c>
      <c r="C340" s="91" t="s">
        <v>1323</v>
      </c>
      <c r="D340" s="91" t="s">
        <v>298</v>
      </c>
      <c r="E340" s="91" t="s">
        <v>1324</v>
      </c>
      <c r="F340" s="91" t="s">
        <v>1325</v>
      </c>
      <c r="G340" s="14">
        <v>45188</v>
      </c>
      <c r="H340" s="95">
        <v>12450</v>
      </c>
      <c r="I340" s="96">
        <v>1</v>
      </c>
    </row>
    <row r="341" spans="1:9" x14ac:dyDescent="0.25">
      <c r="A341" s="13" t="s">
        <v>1326</v>
      </c>
      <c r="B341" s="91" t="s">
        <v>1253</v>
      </c>
      <c r="C341" s="91" t="s">
        <v>1327</v>
      </c>
      <c r="D341" s="91" t="s">
        <v>1328</v>
      </c>
      <c r="E341" s="91" t="s">
        <v>1329</v>
      </c>
      <c r="F341" s="91" t="s">
        <v>1330</v>
      </c>
      <c r="G341" s="14">
        <v>45190</v>
      </c>
      <c r="H341" s="95">
        <v>82900</v>
      </c>
      <c r="I341" s="96">
        <v>1</v>
      </c>
    </row>
    <row r="342" spans="1:9" x14ac:dyDescent="0.25">
      <c r="A342" s="13" t="s">
        <v>1331</v>
      </c>
      <c r="B342" s="91" t="s">
        <v>1253</v>
      </c>
      <c r="C342" s="91" t="s">
        <v>1332</v>
      </c>
      <c r="D342" s="91" t="s">
        <v>1255</v>
      </c>
      <c r="E342" s="91" t="s">
        <v>1333</v>
      </c>
      <c r="F342" s="91" t="s">
        <v>1334</v>
      </c>
      <c r="G342" s="14">
        <v>45181</v>
      </c>
      <c r="H342" s="95">
        <v>11700</v>
      </c>
      <c r="I342" s="96">
        <v>1</v>
      </c>
    </row>
    <row r="343" spans="1:9" x14ac:dyDescent="0.25">
      <c r="A343" s="13" t="s">
        <v>1335</v>
      </c>
      <c r="B343" s="91" t="s">
        <v>1253</v>
      </c>
      <c r="C343" s="91" t="s">
        <v>1336</v>
      </c>
      <c r="D343" s="91" t="s">
        <v>1337</v>
      </c>
      <c r="E343" s="91" t="s">
        <v>1338</v>
      </c>
      <c r="F343" s="91" t="s">
        <v>1339</v>
      </c>
      <c r="G343" s="14">
        <v>45175</v>
      </c>
      <c r="H343" s="95">
        <v>25600</v>
      </c>
      <c r="I343" s="96">
        <v>1</v>
      </c>
    </row>
    <row r="344" spans="1:9" x14ac:dyDescent="0.25">
      <c r="A344" s="13" t="s">
        <v>1340</v>
      </c>
      <c r="B344" s="91" t="s">
        <v>1253</v>
      </c>
      <c r="C344" s="91" t="s">
        <v>1341</v>
      </c>
      <c r="D344" s="91" t="s">
        <v>1255</v>
      </c>
      <c r="E344" s="91" t="s">
        <v>1342</v>
      </c>
      <c r="F344" s="91" t="s">
        <v>1343</v>
      </c>
      <c r="G344" s="14">
        <v>45198</v>
      </c>
      <c r="H344" s="95">
        <v>18000</v>
      </c>
      <c r="I344" s="96">
        <v>1</v>
      </c>
    </row>
    <row r="345" spans="1:9" x14ac:dyDescent="0.25">
      <c r="A345" s="13" t="s">
        <v>1344</v>
      </c>
      <c r="B345" s="91" t="s">
        <v>1253</v>
      </c>
      <c r="C345" s="91" t="s">
        <v>1345</v>
      </c>
      <c r="D345" s="91" t="s">
        <v>1346</v>
      </c>
      <c r="E345" s="91" t="s">
        <v>1347</v>
      </c>
      <c r="F345" s="91" t="s">
        <v>1348</v>
      </c>
      <c r="G345" s="14">
        <v>45189</v>
      </c>
      <c r="H345" s="95">
        <v>13010</v>
      </c>
      <c r="I345" s="96">
        <v>1</v>
      </c>
    </row>
    <row r="346" spans="1:9" x14ac:dyDescent="0.25">
      <c r="A346" s="13" t="s">
        <v>1349</v>
      </c>
      <c r="B346" s="98" t="s">
        <v>1253</v>
      </c>
      <c r="C346" s="91" t="s">
        <v>1350</v>
      </c>
      <c r="D346" s="91" t="s">
        <v>1255</v>
      </c>
      <c r="E346" s="91" t="s">
        <v>1351</v>
      </c>
      <c r="F346" s="91" t="s">
        <v>1352</v>
      </c>
      <c r="G346" s="14">
        <v>45182</v>
      </c>
      <c r="H346" s="95">
        <v>45783</v>
      </c>
      <c r="I346" s="96">
        <v>1</v>
      </c>
    </row>
    <row r="347" spans="1:9" x14ac:dyDescent="0.25">
      <c r="A347" s="13" t="s">
        <v>1353</v>
      </c>
      <c r="B347" s="91" t="s">
        <v>1253</v>
      </c>
      <c r="C347" s="91" t="s">
        <v>1354</v>
      </c>
      <c r="D347" s="91" t="s">
        <v>1355</v>
      </c>
      <c r="E347" s="91" t="s">
        <v>1356</v>
      </c>
      <c r="F347" s="91" t="s">
        <v>1357</v>
      </c>
      <c r="G347" s="14">
        <v>45194</v>
      </c>
      <c r="H347" s="95">
        <v>2100</v>
      </c>
      <c r="I347" s="96">
        <v>1</v>
      </c>
    </row>
    <row r="348" spans="1:9" x14ac:dyDescent="0.25">
      <c r="A348" s="13" t="s">
        <v>1358</v>
      </c>
      <c r="B348" s="91" t="s">
        <v>1253</v>
      </c>
      <c r="C348" s="91" t="s">
        <v>1359</v>
      </c>
      <c r="D348" s="91" t="s">
        <v>1328</v>
      </c>
      <c r="E348" s="91" t="s">
        <v>1360</v>
      </c>
      <c r="F348" s="91" t="s">
        <v>1361</v>
      </c>
      <c r="G348" s="14">
        <v>45177</v>
      </c>
      <c r="H348" s="95">
        <v>37765</v>
      </c>
      <c r="I348" s="96">
        <v>1</v>
      </c>
    </row>
    <row r="349" spans="1:9" x14ac:dyDescent="0.25">
      <c r="A349" s="13" t="s">
        <v>1362</v>
      </c>
      <c r="B349" s="91" t="s">
        <v>1253</v>
      </c>
      <c r="C349" s="91" t="s">
        <v>1363</v>
      </c>
      <c r="D349" s="91" t="s">
        <v>1346</v>
      </c>
      <c r="E349" s="91" t="s">
        <v>1364</v>
      </c>
      <c r="F349" s="91" t="s">
        <v>1365</v>
      </c>
      <c r="G349" s="14">
        <v>45190</v>
      </c>
      <c r="H349" s="95">
        <v>35707</v>
      </c>
      <c r="I349" s="96">
        <v>1</v>
      </c>
    </row>
    <row r="350" spans="1:9" x14ac:dyDescent="0.25">
      <c r="A350" s="13" t="s">
        <v>1366</v>
      </c>
      <c r="B350" s="91" t="s">
        <v>1253</v>
      </c>
      <c r="C350" s="91" t="s">
        <v>1367</v>
      </c>
      <c r="D350" s="91" t="s">
        <v>1255</v>
      </c>
      <c r="E350" s="91" t="s">
        <v>1368</v>
      </c>
      <c r="F350" s="91" t="s">
        <v>1369</v>
      </c>
      <c r="G350" s="14">
        <v>45198</v>
      </c>
      <c r="H350" s="95">
        <v>25799</v>
      </c>
      <c r="I350" s="96">
        <v>1</v>
      </c>
    </row>
    <row r="351" spans="1:9" x14ac:dyDescent="0.25">
      <c r="A351" s="13" t="s">
        <v>1370</v>
      </c>
      <c r="B351" s="91" t="s">
        <v>1253</v>
      </c>
      <c r="C351" s="91" t="s">
        <v>1371</v>
      </c>
      <c r="D351" s="91" t="s">
        <v>1255</v>
      </c>
      <c r="E351" s="91" t="s">
        <v>1372</v>
      </c>
      <c r="F351" s="91" t="s">
        <v>1373</v>
      </c>
      <c r="G351" s="14">
        <v>45170</v>
      </c>
      <c r="H351" s="95">
        <v>12110</v>
      </c>
      <c r="I351" s="96">
        <v>1</v>
      </c>
    </row>
    <row r="352" spans="1:9" x14ac:dyDescent="0.25">
      <c r="A352" s="13" t="s">
        <v>1374</v>
      </c>
      <c r="B352" s="91" t="s">
        <v>1253</v>
      </c>
      <c r="C352" s="91" t="s">
        <v>1375</v>
      </c>
      <c r="D352" s="91" t="s">
        <v>1376</v>
      </c>
      <c r="E352" s="91" t="s">
        <v>1377</v>
      </c>
      <c r="F352" s="91" t="s">
        <v>1378</v>
      </c>
      <c r="G352" s="14">
        <v>45195</v>
      </c>
      <c r="H352" s="95">
        <v>19500</v>
      </c>
      <c r="I352" s="96">
        <v>1</v>
      </c>
    </row>
    <row r="353" spans="1:9" x14ac:dyDescent="0.25">
      <c r="A353" s="13" t="s">
        <v>1379</v>
      </c>
      <c r="B353" s="91" t="s">
        <v>1253</v>
      </c>
      <c r="C353" s="91" t="s">
        <v>1380</v>
      </c>
      <c r="D353" s="91" t="s">
        <v>1255</v>
      </c>
      <c r="E353" s="91" t="s">
        <v>1381</v>
      </c>
      <c r="F353" s="91" t="s">
        <v>1382</v>
      </c>
      <c r="G353" s="14">
        <v>45176</v>
      </c>
      <c r="H353" s="95">
        <v>18500</v>
      </c>
      <c r="I353" s="96">
        <v>1</v>
      </c>
    </row>
    <row r="354" spans="1:9" x14ac:dyDescent="0.25">
      <c r="A354" s="13" t="s">
        <v>1383</v>
      </c>
      <c r="B354" s="91" t="s">
        <v>1253</v>
      </c>
      <c r="C354" s="91" t="s">
        <v>1384</v>
      </c>
      <c r="D354" s="91" t="s">
        <v>1253</v>
      </c>
      <c r="E354" s="91" t="s">
        <v>1385</v>
      </c>
      <c r="F354" s="91" t="s">
        <v>1386</v>
      </c>
      <c r="G354" s="14">
        <v>45194</v>
      </c>
      <c r="H354" s="95">
        <v>14000</v>
      </c>
      <c r="I354" s="96">
        <v>1</v>
      </c>
    </row>
    <row r="355" spans="1:9" x14ac:dyDescent="0.25">
      <c r="A355" s="13" t="s">
        <v>1387</v>
      </c>
      <c r="B355" s="91" t="s">
        <v>1253</v>
      </c>
      <c r="C355" s="91" t="s">
        <v>1388</v>
      </c>
      <c r="D355" s="91" t="s">
        <v>1255</v>
      </c>
      <c r="E355" s="91" t="s">
        <v>1389</v>
      </c>
      <c r="F355" s="91" t="s">
        <v>1390</v>
      </c>
      <c r="G355" s="14">
        <v>45180</v>
      </c>
      <c r="H355" s="95">
        <v>21684.86</v>
      </c>
      <c r="I355" s="96">
        <v>1</v>
      </c>
    </row>
    <row r="356" spans="1:9" x14ac:dyDescent="0.25">
      <c r="A356" s="13" t="s">
        <v>1391</v>
      </c>
      <c r="B356" s="91" t="s">
        <v>1253</v>
      </c>
      <c r="C356" s="91" t="s">
        <v>1392</v>
      </c>
      <c r="D356" s="91" t="s">
        <v>1300</v>
      </c>
      <c r="E356" s="91" t="s">
        <v>1393</v>
      </c>
      <c r="F356" s="91" t="s">
        <v>1394</v>
      </c>
      <c r="G356" s="14">
        <v>45176</v>
      </c>
      <c r="H356" s="95">
        <v>17830</v>
      </c>
      <c r="I356" s="96">
        <v>1</v>
      </c>
    </row>
    <row r="357" spans="1:9" x14ac:dyDescent="0.25">
      <c r="A357" s="13" t="s">
        <v>1395</v>
      </c>
      <c r="B357" s="91" t="s">
        <v>1253</v>
      </c>
      <c r="C357" s="91" t="s">
        <v>1396</v>
      </c>
      <c r="D357" s="91" t="s">
        <v>1397</v>
      </c>
      <c r="E357" s="91" t="s">
        <v>1398</v>
      </c>
      <c r="F357" s="91" t="s">
        <v>1399</v>
      </c>
      <c r="G357" s="14">
        <v>45176</v>
      </c>
      <c r="H357" s="95">
        <v>21746</v>
      </c>
      <c r="I357" s="96">
        <v>1</v>
      </c>
    </row>
    <row r="358" spans="1:9" x14ac:dyDescent="0.25">
      <c r="A358" s="13" t="s">
        <v>1400</v>
      </c>
      <c r="B358" s="91" t="s">
        <v>1253</v>
      </c>
      <c r="C358" s="91" t="s">
        <v>1401</v>
      </c>
      <c r="D358" s="91" t="s">
        <v>1402</v>
      </c>
      <c r="E358" s="91" t="s">
        <v>1403</v>
      </c>
      <c r="F358" s="91" t="s">
        <v>1404</v>
      </c>
      <c r="G358" s="14">
        <v>45187</v>
      </c>
      <c r="H358" s="95">
        <v>61100</v>
      </c>
      <c r="I358" s="96">
        <v>1</v>
      </c>
    </row>
    <row r="359" spans="1:9" x14ac:dyDescent="0.25">
      <c r="A359" s="13" t="s">
        <v>1405</v>
      </c>
      <c r="B359" s="91" t="s">
        <v>1253</v>
      </c>
      <c r="C359" s="91" t="s">
        <v>1406</v>
      </c>
      <c r="D359" s="91" t="s">
        <v>1255</v>
      </c>
      <c r="E359" s="91" t="s">
        <v>1407</v>
      </c>
      <c r="F359" s="91" t="s">
        <v>1408</v>
      </c>
      <c r="G359" s="14">
        <v>45177</v>
      </c>
      <c r="H359" s="95">
        <v>8200</v>
      </c>
      <c r="I359" s="96">
        <v>1</v>
      </c>
    </row>
    <row r="360" spans="1:9" x14ac:dyDescent="0.25">
      <c r="A360" s="13" t="s">
        <v>1409</v>
      </c>
      <c r="B360" s="91" t="s">
        <v>1253</v>
      </c>
      <c r="C360" s="91" t="s">
        <v>1410</v>
      </c>
      <c r="D360" s="91" t="s">
        <v>1411</v>
      </c>
      <c r="E360" s="91" t="s">
        <v>1412</v>
      </c>
      <c r="F360" s="91" t="s">
        <v>1413</v>
      </c>
      <c r="G360" s="14">
        <v>45188</v>
      </c>
      <c r="H360" s="95">
        <v>107300</v>
      </c>
      <c r="I360" s="96">
        <v>1</v>
      </c>
    </row>
    <row r="361" spans="1:9" x14ac:dyDescent="0.25">
      <c r="A361" s="13" t="s">
        <v>1414</v>
      </c>
      <c r="B361" s="91" t="s">
        <v>1253</v>
      </c>
      <c r="C361" s="91" t="s">
        <v>1415</v>
      </c>
      <c r="D361" s="91" t="s">
        <v>1416</v>
      </c>
      <c r="E361" s="91" t="s">
        <v>1417</v>
      </c>
      <c r="F361" s="91" t="s">
        <v>1418</v>
      </c>
      <c r="G361" s="14">
        <v>45187</v>
      </c>
      <c r="H361" s="95">
        <v>3000</v>
      </c>
      <c r="I361" s="96">
        <v>1</v>
      </c>
    </row>
    <row r="362" spans="1:9" x14ac:dyDescent="0.25">
      <c r="A362" s="13" t="s">
        <v>1419</v>
      </c>
      <c r="B362" s="91" t="s">
        <v>1253</v>
      </c>
      <c r="C362" s="91" t="s">
        <v>612</v>
      </c>
      <c r="D362" s="91" t="s">
        <v>1420</v>
      </c>
      <c r="E362" s="91" t="s">
        <v>614</v>
      </c>
      <c r="F362" s="91" t="s">
        <v>615</v>
      </c>
      <c r="G362" s="14">
        <v>45198</v>
      </c>
      <c r="H362" s="95">
        <v>18900</v>
      </c>
      <c r="I362" s="96">
        <v>1</v>
      </c>
    </row>
    <row r="363" spans="1:9" x14ac:dyDescent="0.25">
      <c r="A363" s="13" t="s">
        <v>1421</v>
      </c>
      <c r="B363" s="98" t="s">
        <v>1253</v>
      </c>
      <c r="C363" s="91" t="s">
        <v>1422</v>
      </c>
      <c r="D363" s="91" t="s">
        <v>1255</v>
      </c>
      <c r="E363" s="91" t="s">
        <v>1423</v>
      </c>
      <c r="F363" s="91" t="s">
        <v>1424</v>
      </c>
      <c r="G363" s="14">
        <v>45170</v>
      </c>
      <c r="H363" s="95">
        <v>25000</v>
      </c>
      <c r="I363" s="96">
        <v>1</v>
      </c>
    </row>
    <row r="364" spans="1:9" x14ac:dyDescent="0.25">
      <c r="A364" s="13" t="s">
        <v>1425</v>
      </c>
      <c r="B364" s="91" t="s">
        <v>1253</v>
      </c>
      <c r="C364" s="91" t="s">
        <v>1426</v>
      </c>
      <c r="D364" s="91" t="s">
        <v>1337</v>
      </c>
      <c r="E364" s="91" t="s">
        <v>1427</v>
      </c>
      <c r="F364" s="91" t="s">
        <v>1428</v>
      </c>
      <c r="G364" s="14">
        <v>45191</v>
      </c>
      <c r="H364" s="95">
        <v>30000</v>
      </c>
      <c r="I364" s="96">
        <v>1</v>
      </c>
    </row>
    <row r="365" spans="1:9" x14ac:dyDescent="0.25">
      <c r="A365" s="13" t="s">
        <v>1429</v>
      </c>
      <c r="B365" s="91" t="s">
        <v>1253</v>
      </c>
      <c r="C365" s="91" t="s">
        <v>1430</v>
      </c>
      <c r="D365" s="91" t="s">
        <v>1255</v>
      </c>
      <c r="E365" s="91" t="s">
        <v>1431</v>
      </c>
      <c r="F365" s="91" t="s">
        <v>1432</v>
      </c>
      <c r="G365" s="14">
        <v>45197</v>
      </c>
      <c r="H365" s="95">
        <v>18000</v>
      </c>
      <c r="I365" s="96">
        <v>1</v>
      </c>
    </row>
    <row r="366" spans="1:9" x14ac:dyDescent="0.25">
      <c r="A366" s="13" t="s">
        <v>1433</v>
      </c>
      <c r="B366" s="91" t="s">
        <v>1253</v>
      </c>
      <c r="C366" s="91" t="s">
        <v>1434</v>
      </c>
      <c r="D366" s="91" t="s">
        <v>1435</v>
      </c>
      <c r="E366" s="91" t="s">
        <v>1436</v>
      </c>
      <c r="F366" s="91" t="s">
        <v>1437</v>
      </c>
      <c r="G366" s="14">
        <v>45183</v>
      </c>
      <c r="H366" s="95">
        <v>5700</v>
      </c>
      <c r="I366" s="96">
        <v>1</v>
      </c>
    </row>
    <row r="367" spans="1:9" x14ac:dyDescent="0.25">
      <c r="A367" s="13" t="s">
        <v>1438</v>
      </c>
      <c r="B367" s="91" t="s">
        <v>1253</v>
      </c>
      <c r="C367" s="91" t="s">
        <v>1439</v>
      </c>
      <c r="D367" s="91" t="s">
        <v>298</v>
      </c>
      <c r="E367" s="91" t="s">
        <v>1440</v>
      </c>
      <c r="F367" s="91" t="s">
        <v>1441</v>
      </c>
      <c r="G367" s="14">
        <v>45177</v>
      </c>
      <c r="H367" s="95">
        <v>12750</v>
      </c>
      <c r="I367" s="96">
        <v>1</v>
      </c>
    </row>
    <row r="368" spans="1:9" x14ac:dyDescent="0.25">
      <c r="A368" s="13" t="s">
        <v>1442</v>
      </c>
      <c r="B368" s="91" t="s">
        <v>1253</v>
      </c>
      <c r="C368" s="91" t="s">
        <v>1443</v>
      </c>
      <c r="D368" s="91" t="s">
        <v>1255</v>
      </c>
      <c r="E368" s="91" t="s">
        <v>1444</v>
      </c>
      <c r="F368" s="91" t="s">
        <v>1445</v>
      </c>
      <c r="G368" s="14">
        <v>45197</v>
      </c>
      <c r="H368" s="95">
        <v>18050</v>
      </c>
      <c r="I368" s="96">
        <v>1</v>
      </c>
    </row>
    <row r="369" spans="1:9" x14ac:dyDescent="0.25">
      <c r="A369" s="13" t="s">
        <v>1446</v>
      </c>
      <c r="B369" s="91" t="s">
        <v>1253</v>
      </c>
      <c r="C369" s="91" t="s">
        <v>1447</v>
      </c>
      <c r="D369" s="91" t="s">
        <v>1300</v>
      </c>
      <c r="E369" s="91" t="s">
        <v>1448</v>
      </c>
      <c r="F369" s="91" t="s">
        <v>1449</v>
      </c>
      <c r="G369" s="14">
        <v>45177</v>
      </c>
      <c r="H369" s="95">
        <v>18063</v>
      </c>
      <c r="I369" s="96">
        <v>1</v>
      </c>
    </row>
    <row r="370" spans="1:9" x14ac:dyDescent="0.25">
      <c r="A370" s="13" t="s">
        <v>1450</v>
      </c>
      <c r="B370" s="91" t="s">
        <v>1253</v>
      </c>
      <c r="C370" s="91" t="s">
        <v>1451</v>
      </c>
      <c r="D370" s="91" t="s">
        <v>1255</v>
      </c>
      <c r="E370" s="91" t="s">
        <v>1452</v>
      </c>
      <c r="F370" s="91" t="s">
        <v>1453</v>
      </c>
      <c r="G370" s="14">
        <v>45176</v>
      </c>
      <c r="H370" s="95">
        <v>20800</v>
      </c>
      <c r="I370" s="96">
        <v>1</v>
      </c>
    </row>
    <row r="371" spans="1:9" x14ac:dyDescent="0.25">
      <c r="A371" s="13" t="s">
        <v>1454</v>
      </c>
      <c r="B371" s="91" t="s">
        <v>1253</v>
      </c>
      <c r="C371" s="91" t="s">
        <v>1455</v>
      </c>
      <c r="D371" s="91" t="s">
        <v>1456</v>
      </c>
      <c r="E371" s="91" t="s">
        <v>1457</v>
      </c>
      <c r="F371" s="91" t="s">
        <v>1458</v>
      </c>
      <c r="G371" s="14">
        <v>45197</v>
      </c>
      <c r="H371" s="95">
        <v>22000</v>
      </c>
      <c r="I371" s="96">
        <v>1</v>
      </c>
    </row>
    <row r="372" spans="1:9" x14ac:dyDescent="0.25">
      <c r="A372" s="13" t="s">
        <v>1459</v>
      </c>
      <c r="B372" s="98" t="s">
        <v>1460</v>
      </c>
      <c r="C372" s="91" t="s">
        <v>1461</v>
      </c>
      <c r="D372" s="91" t="s">
        <v>1462</v>
      </c>
      <c r="E372" s="91" t="s">
        <v>1463</v>
      </c>
      <c r="F372" s="91" t="s">
        <v>1464</v>
      </c>
      <c r="G372" s="14">
        <v>45176</v>
      </c>
      <c r="H372" s="95">
        <v>2750</v>
      </c>
      <c r="I372" s="96">
        <v>1</v>
      </c>
    </row>
    <row r="373" spans="1:9" x14ac:dyDescent="0.25">
      <c r="A373" s="13" t="s">
        <v>1465</v>
      </c>
      <c r="B373" s="91" t="s">
        <v>1460</v>
      </c>
      <c r="C373" s="91" t="s">
        <v>738</v>
      </c>
      <c r="D373" s="91" t="s">
        <v>1466</v>
      </c>
      <c r="E373" s="91" t="s">
        <v>1467</v>
      </c>
      <c r="F373" s="91" t="s">
        <v>1468</v>
      </c>
      <c r="G373" s="14">
        <v>45187</v>
      </c>
      <c r="H373" s="95">
        <v>6875</v>
      </c>
      <c r="I373" s="96">
        <v>1</v>
      </c>
    </row>
    <row r="374" spans="1:9" x14ac:dyDescent="0.25">
      <c r="A374" s="13" t="s">
        <v>1469</v>
      </c>
      <c r="B374" s="91" t="s">
        <v>1460</v>
      </c>
      <c r="C374" s="91" t="s">
        <v>1470</v>
      </c>
      <c r="D374" s="91" t="s">
        <v>1471</v>
      </c>
      <c r="E374" s="91" t="s">
        <v>1472</v>
      </c>
      <c r="F374" s="91" t="s">
        <v>1473</v>
      </c>
      <c r="G374" s="14">
        <v>45175</v>
      </c>
      <c r="H374" s="95">
        <v>5275</v>
      </c>
      <c r="I374" s="96">
        <v>1</v>
      </c>
    </row>
    <row r="375" spans="1:9" x14ac:dyDescent="0.25">
      <c r="A375" s="13" t="s">
        <v>1474</v>
      </c>
      <c r="B375" s="91" t="s">
        <v>1460</v>
      </c>
      <c r="C375" s="91" t="s">
        <v>1475</v>
      </c>
      <c r="D375" s="91" t="s">
        <v>1476</v>
      </c>
      <c r="E375" s="91" t="s">
        <v>1477</v>
      </c>
      <c r="F375" s="91" t="s">
        <v>1478</v>
      </c>
      <c r="G375" s="14">
        <v>45170</v>
      </c>
      <c r="H375" s="95">
        <v>4200</v>
      </c>
      <c r="I375" s="96">
        <v>1</v>
      </c>
    </row>
    <row r="376" spans="1:9" x14ac:dyDescent="0.25">
      <c r="A376" s="13" t="s">
        <v>1479</v>
      </c>
      <c r="B376" s="91" t="s">
        <v>1460</v>
      </c>
      <c r="C376" s="91" t="s">
        <v>1480</v>
      </c>
      <c r="D376" s="91" t="s">
        <v>1481</v>
      </c>
      <c r="E376" s="91" t="s">
        <v>1482</v>
      </c>
      <c r="F376" s="91" t="s">
        <v>1483</v>
      </c>
      <c r="G376" s="14">
        <v>45174</v>
      </c>
      <c r="H376" s="95">
        <v>6200</v>
      </c>
      <c r="I376" s="96">
        <v>1</v>
      </c>
    </row>
    <row r="377" spans="1:9" x14ac:dyDescent="0.25">
      <c r="A377" s="13" t="s">
        <v>1484</v>
      </c>
      <c r="B377" s="91" t="s">
        <v>1460</v>
      </c>
      <c r="C377" s="91" t="s">
        <v>1485</v>
      </c>
      <c r="D377" s="91" t="s">
        <v>1486</v>
      </c>
      <c r="E377" s="91" t="s">
        <v>1487</v>
      </c>
      <c r="F377" s="91" t="s">
        <v>1488</v>
      </c>
      <c r="G377" s="14">
        <v>45182</v>
      </c>
      <c r="H377" s="95">
        <v>6495</v>
      </c>
      <c r="I377" s="96">
        <v>1</v>
      </c>
    </row>
    <row r="378" spans="1:9" x14ac:dyDescent="0.25">
      <c r="A378" s="13" t="s">
        <v>1489</v>
      </c>
      <c r="B378" s="91" t="s">
        <v>1460</v>
      </c>
      <c r="C378" s="91" t="s">
        <v>1490</v>
      </c>
      <c r="D378" s="91" t="s">
        <v>1491</v>
      </c>
      <c r="E378" s="91" t="s">
        <v>14</v>
      </c>
      <c r="F378" s="91" t="s">
        <v>15</v>
      </c>
      <c r="G378" s="14">
        <v>45191</v>
      </c>
      <c r="H378" s="95">
        <v>6000</v>
      </c>
      <c r="I378" s="96">
        <v>1</v>
      </c>
    </row>
    <row r="379" spans="1:9" x14ac:dyDescent="0.25">
      <c r="A379" s="13" t="s">
        <v>1492</v>
      </c>
      <c r="B379" s="91" t="s">
        <v>1460</v>
      </c>
      <c r="C379" s="91" t="s">
        <v>1493</v>
      </c>
      <c r="D379" s="91" t="s">
        <v>1494</v>
      </c>
      <c r="E379" s="91" t="s">
        <v>1495</v>
      </c>
      <c r="F379" s="91" t="s">
        <v>1496</v>
      </c>
      <c r="G379" s="14">
        <v>45195</v>
      </c>
      <c r="H379" s="95">
        <v>3600</v>
      </c>
      <c r="I379" s="96">
        <v>1</v>
      </c>
    </row>
    <row r="380" spans="1:9" x14ac:dyDescent="0.25">
      <c r="A380" s="13" t="s">
        <v>1497</v>
      </c>
      <c r="B380" s="91" t="s">
        <v>1460</v>
      </c>
      <c r="C380" s="91" t="s">
        <v>1498</v>
      </c>
      <c r="D380" s="91" t="s">
        <v>1499</v>
      </c>
      <c r="E380" s="91" t="s">
        <v>1500</v>
      </c>
      <c r="F380" s="91" t="s">
        <v>1501</v>
      </c>
      <c r="G380" s="14">
        <v>45174</v>
      </c>
      <c r="H380" s="95">
        <v>4200</v>
      </c>
      <c r="I380" s="96">
        <v>1</v>
      </c>
    </row>
    <row r="381" spans="1:9" x14ac:dyDescent="0.25">
      <c r="A381" s="13" t="s">
        <v>1502</v>
      </c>
      <c r="B381" s="91" t="s">
        <v>1503</v>
      </c>
      <c r="C381" s="91" t="s">
        <v>1166</v>
      </c>
      <c r="D381" s="91" t="s">
        <v>1504</v>
      </c>
      <c r="E381" s="91" t="s">
        <v>1168</v>
      </c>
      <c r="F381" s="91" t="s">
        <v>1169</v>
      </c>
      <c r="G381" s="14">
        <v>45180</v>
      </c>
      <c r="H381" s="95">
        <v>4000</v>
      </c>
      <c r="I381" s="96">
        <v>1</v>
      </c>
    </row>
    <row r="382" spans="1:9" x14ac:dyDescent="0.25">
      <c r="A382" s="13" t="s">
        <v>1505</v>
      </c>
      <c r="B382" s="98" t="s">
        <v>1503</v>
      </c>
      <c r="C382" s="91" t="s">
        <v>1506</v>
      </c>
      <c r="D382" s="91" t="s">
        <v>1507</v>
      </c>
      <c r="E382" s="91" t="s">
        <v>1508</v>
      </c>
      <c r="F382" s="91" t="s">
        <v>1509</v>
      </c>
      <c r="G382" s="14">
        <v>45197</v>
      </c>
      <c r="H382" s="95">
        <v>800</v>
      </c>
      <c r="I382" s="96">
        <v>1</v>
      </c>
    </row>
    <row r="383" spans="1:9" x14ac:dyDescent="0.25">
      <c r="A383" s="13" t="s">
        <v>1510</v>
      </c>
      <c r="B383" s="91" t="s">
        <v>1503</v>
      </c>
      <c r="C383" s="91" t="s">
        <v>1511</v>
      </c>
      <c r="D383" s="91" t="s">
        <v>1512</v>
      </c>
      <c r="E383" s="91" t="s">
        <v>1513</v>
      </c>
      <c r="F383" s="91" t="s">
        <v>1514</v>
      </c>
      <c r="G383" s="14">
        <v>45190</v>
      </c>
      <c r="H383" s="95">
        <v>3000</v>
      </c>
      <c r="I383" s="96">
        <v>1</v>
      </c>
    </row>
    <row r="384" spans="1:9" x14ac:dyDescent="0.25">
      <c r="A384" s="13" t="s">
        <v>1515</v>
      </c>
      <c r="B384" s="91" t="s">
        <v>1516</v>
      </c>
      <c r="C384" s="91" t="s">
        <v>1517</v>
      </c>
      <c r="D384" s="91" t="s">
        <v>1518</v>
      </c>
      <c r="E384" s="91" t="s">
        <v>1519</v>
      </c>
      <c r="F384" s="91" t="s">
        <v>1520</v>
      </c>
      <c r="G384" s="14">
        <v>45174</v>
      </c>
      <c r="H384" s="95">
        <v>1000</v>
      </c>
      <c r="I384" s="96">
        <v>1</v>
      </c>
    </row>
    <row r="385" spans="1:9" x14ac:dyDescent="0.25">
      <c r="A385" s="13" t="s">
        <v>1521</v>
      </c>
      <c r="B385" s="91" t="s">
        <v>1522</v>
      </c>
      <c r="C385" s="91" t="s">
        <v>1290</v>
      </c>
      <c r="D385" s="91" t="s">
        <v>1523</v>
      </c>
      <c r="E385" s="91" t="s">
        <v>1292</v>
      </c>
      <c r="F385" s="91" t="s">
        <v>1293</v>
      </c>
      <c r="G385" s="14">
        <v>45175</v>
      </c>
      <c r="H385" s="95">
        <v>15000</v>
      </c>
      <c r="I385" s="96">
        <v>1</v>
      </c>
    </row>
    <row r="386" spans="1:9" x14ac:dyDescent="0.25">
      <c r="A386" s="13" t="s">
        <v>1524</v>
      </c>
      <c r="B386" s="91" t="s">
        <v>1522</v>
      </c>
      <c r="C386" s="91" t="s">
        <v>1525</v>
      </c>
      <c r="D386" s="91" t="s">
        <v>1526</v>
      </c>
      <c r="E386" s="91" t="s">
        <v>1527</v>
      </c>
      <c r="F386" s="91" t="s">
        <v>1528</v>
      </c>
      <c r="G386" s="14">
        <v>45188</v>
      </c>
      <c r="H386" s="95">
        <v>16540</v>
      </c>
      <c r="I386" s="96">
        <v>1</v>
      </c>
    </row>
    <row r="387" spans="1:9" x14ac:dyDescent="0.25">
      <c r="A387" s="13" t="s">
        <v>1529</v>
      </c>
      <c r="B387" s="91" t="s">
        <v>1522</v>
      </c>
      <c r="C387" s="91" t="s">
        <v>1530</v>
      </c>
      <c r="D387" s="91" t="s">
        <v>1531</v>
      </c>
      <c r="E387" s="91" t="s">
        <v>1532</v>
      </c>
      <c r="F387" s="91" t="s">
        <v>1533</v>
      </c>
      <c r="G387" s="14">
        <v>45184</v>
      </c>
      <c r="H387" s="95">
        <v>2315</v>
      </c>
      <c r="I387" s="96">
        <v>1</v>
      </c>
    </row>
    <row r="388" spans="1:9" x14ac:dyDescent="0.25">
      <c r="A388" s="13" t="s">
        <v>1534</v>
      </c>
      <c r="B388" s="91" t="s">
        <v>1522</v>
      </c>
      <c r="C388" s="91" t="s">
        <v>1535</v>
      </c>
      <c r="D388" s="91" t="s">
        <v>1536</v>
      </c>
      <c r="E388" s="91" t="s">
        <v>1537</v>
      </c>
      <c r="F388" s="91" t="s">
        <v>1538</v>
      </c>
      <c r="G388" s="14">
        <v>45188</v>
      </c>
      <c r="H388" s="95">
        <v>2540</v>
      </c>
      <c r="I388" s="96">
        <v>1</v>
      </c>
    </row>
    <row r="389" spans="1:9" x14ac:dyDescent="0.25">
      <c r="A389" s="13" t="s">
        <v>1539</v>
      </c>
      <c r="B389" s="91" t="s">
        <v>1522</v>
      </c>
      <c r="C389" s="91" t="s">
        <v>1540</v>
      </c>
      <c r="D389" s="91" t="s">
        <v>1541</v>
      </c>
      <c r="E389" s="91" t="s">
        <v>1542</v>
      </c>
      <c r="F389" s="91" t="s">
        <v>1543</v>
      </c>
      <c r="G389" s="14">
        <v>45191</v>
      </c>
      <c r="H389" s="95">
        <v>2000</v>
      </c>
      <c r="I389" s="96">
        <v>1</v>
      </c>
    </row>
    <row r="390" spans="1:9" x14ac:dyDescent="0.25">
      <c r="A390" s="13" t="s">
        <v>1544</v>
      </c>
      <c r="B390" s="91" t="s">
        <v>1522</v>
      </c>
      <c r="C390" s="91" t="s">
        <v>1545</v>
      </c>
      <c r="D390" s="91" t="s">
        <v>1546</v>
      </c>
      <c r="E390" s="91" t="s">
        <v>1547</v>
      </c>
      <c r="F390" s="91" t="s">
        <v>1548</v>
      </c>
      <c r="G390" s="14">
        <v>45177</v>
      </c>
      <c r="H390" s="95">
        <v>13729</v>
      </c>
      <c r="I390" s="96">
        <v>1</v>
      </c>
    </row>
    <row r="391" spans="1:9" x14ac:dyDescent="0.25">
      <c r="A391" s="13" t="s">
        <v>1549</v>
      </c>
      <c r="B391" s="91" t="s">
        <v>1522</v>
      </c>
      <c r="C391" s="91" t="s">
        <v>1550</v>
      </c>
      <c r="D391" s="91" t="s">
        <v>1551</v>
      </c>
      <c r="E391" s="91" t="s">
        <v>1552</v>
      </c>
      <c r="F391" s="91" t="s">
        <v>1553</v>
      </c>
      <c r="G391" s="14">
        <v>45182</v>
      </c>
      <c r="H391" s="95">
        <v>23168</v>
      </c>
      <c r="I391" s="96">
        <v>1</v>
      </c>
    </row>
    <row r="392" spans="1:9" x14ac:dyDescent="0.25">
      <c r="A392" s="13" t="s">
        <v>1554</v>
      </c>
      <c r="B392" s="98" t="s">
        <v>1555</v>
      </c>
      <c r="C392" s="91" t="s">
        <v>1556</v>
      </c>
      <c r="D392" s="91" t="s">
        <v>1557</v>
      </c>
      <c r="E392" s="91" t="s">
        <v>1558</v>
      </c>
      <c r="F392" s="91" t="s">
        <v>1559</v>
      </c>
      <c r="G392" s="14">
        <v>45196</v>
      </c>
      <c r="H392" s="95">
        <v>5400</v>
      </c>
      <c r="I392" s="96">
        <v>1</v>
      </c>
    </row>
    <row r="393" spans="1:9" x14ac:dyDescent="0.25">
      <c r="A393" s="13" t="s">
        <v>1560</v>
      </c>
      <c r="B393" s="91" t="s">
        <v>1561</v>
      </c>
      <c r="C393" s="91" t="s">
        <v>1562</v>
      </c>
      <c r="D393" s="91" t="s">
        <v>1563</v>
      </c>
      <c r="E393" s="91" t="s">
        <v>1564</v>
      </c>
      <c r="F393" s="91" t="s">
        <v>1565</v>
      </c>
      <c r="G393" s="14">
        <v>45197</v>
      </c>
      <c r="H393" s="95">
        <v>1509</v>
      </c>
      <c r="I393" s="96">
        <v>1</v>
      </c>
    </row>
    <row r="394" spans="1:9" x14ac:dyDescent="0.25">
      <c r="A394" s="13" t="s">
        <v>1566</v>
      </c>
      <c r="B394" s="91" t="s">
        <v>1561</v>
      </c>
      <c r="C394" s="91" t="s">
        <v>1567</v>
      </c>
      <c r="D394" s="91" t="s">
        <v>1568</v>
      </c>
      <c r="E394" s="91" t="s">
        <v>1569</v>
      </c>
      <c r="F394" s="91" t="s">
        <v>1570</v>
      </c>
      <c r="G394" s="14">
        <v>45182</v>
      </c>
      <c r="H394" s="95">
        <v>1807</v>
      </c>
      <c r="I394" s="96">
        <v>1</v>
      </c>
    </row>
    <row r="395" spans="1:9" x14ac:dyDescent="0.25">
      <c r="A395" s="13" t="s">
        <v>1571</v>
      </c>
      <c r="B395" s="91" t="s">
        <v>1561</v>
      </c>
      <c r="C395" s="91" t="s">
        <v>1572</v>
      </c>
      <c r="D395" s="91" t="s">
        <v>1573</v>
      </c>
      <c r="E395" s="91" t="s">
        <v>1574</v>
      </c>
      <c r="F395" s="91" t="s">
        <v>1575</v>
      </c>
      <c r="G395" s="14">
        <v>45182</v>
      </c>
      <c r="H395" s="95">
        <v>1907</v>
      </c>
      <c r="I395" s="96">
        <v>1</v>
      </c>
    </row>
    <row r="396" spans="1:9" x14ac:dyDescent="0.25">
      <c r="A396" s="13" t="s">
        <v>1576</v>
      </c>
      <c r="B396" s="91" t="s">
        <v>1561</v>
      </c>
      <c r="C396" s="91" t="s">
        <v>1577</v>
      </c>
      <c r="D396" s="91" t="s">
        <v>1573</v>
      </c>
      <c r="E396" s="91" t="s">
        <v>1578</v>
      </c>
      <c r="F396" s="91" t="s">
        <v>1579</v>
      </c>
      <c r="G396" s="14">
        <v>45196</v>
      </c>
      <c r="H396" s="95">
        <v>2452</v>
      </c>
      <c r="I396" s="96">
        <v>1</v>
      </c>
    </row>
    <row r="397" spans="1:9" x14ac:dyDescent="0.25">
      <c r="A397" s="13" t="s">
        <v>1580</v>
      </c>
      <c r="B397" s="91" t="s">
        <v>1581</v>
      </c>
      <c r="C397" s="91" t="s">
        <v>1582</v>
      </c>
      <c r="D397" s="91" t="s">
        <v>1583</v>
      </c>
      <c r="E397" s="91" t="s">
        <v>1584</v>
      </c>
      <c r="F397" s="91" t="s">
        <v>1585</v>
      </c>
      <c r="G397" s="14">
        <v>45170</v>
      </c>
      <c r="H397" s="95">
        <v>31704</v>
      </c>
      <c r="I397" s="96">
        <v>1</v>
      </c>
    </row>
    <row r="398" spans="1:9" x14ac:dyDescent="0.25">
      <c r="A398" s="13" t="s">
        <v>1586</v>
      </c>
      <c r="B398" s="91" t="s">
        <v>1581</v>
      </c>
      <c r="C398" s="91" t="s">
        <v>1587</v>
      </c>
      <c r="D398" s="91" t="s">
        <v>1588</v>
      </c>
      <c r="E398" s="91" t="s">
        <v>1589</v>
      </c>
      <c r="F398" s="91" t="s">
        <v>1590</v>
      </c>
      <c r="G398" s="14">
        <v>45190</v>
      </c>
      <c r="H398" s="95">
        <v>23750</v>
      </c>
      <c r="I398" s="96">
        <v>1</v>
      </c>
    </row>
    <row r="399" spans="1:9" x14ac:dyDescent="0.25">
      <c r="A399" s="13" t="s">
        <v>1591</v>
      </c>
      <c r="B399" s="13" t="s">
        <v>1581</v>
      </c>
      <c r="C399" s="13" t="s">
        <v>1592</v>
      </c>
      <c r="D399" s="13" t="s">
        <v>1593</v>
      </c>
      <c r="E399" s="13" t="s">
        <v>1594</v>
      </c>
      <c r="F399" s="13" t="s">
        <v>1595</v>
      </c>
      <c r="G399" s="14">
        <v>45189</v>
      </c>
      <c r="H399" s="33">
        <v>4140</v>
      </c>
      <c r="I399" s="16">
        <v>1</v>
      </c>
    </row>
    <row r="400" spans="1:9" x14ac:dyDescent="0.25">
      <c r="A400" s="13" t="s">
        <v>1596</v>
      </c>
      <c r="B400" s="13" t="s">
        <v>1581</v>
      </c>
      <c r="C400" s="13" t="s">
        <v>1597</v>
      </c>
      <c r="D400" s="13" t="s">
        <v>1598</v>
      </c>
      <c r="E400" s="13" t="s">
        <v>1599</v>
      </c>
      <c r="F400" s="13" t="s">
        <v>1600</v>
      </c>
      <c r="G400" s="14">
        <v>45182</v>
      </c>
      <c r="H400" s="33">
        <v>6600</v>
      </c>
      <c r="I400" s="16">
        <v>1</v>
      </c>
    </row>
    <row r="401" spans="1:9" x14ac:dyDescent="0.25">
      <c r="A401" s="13" t="s">
        <v>1601</v>
      </c>
      <c r="B401" s="13" t="s">
        <v>1581</v>
      </c>
      <c r="C401" s="13" t="s">
        <v>1602</v>
      </c>
      <c r="D401" s="13" t="s">
        <v>1603</v>
      </c>
      <c r="E401" s="13" t="s">
        <v>1604</v>
      </c>
      <c r="F401" s="13" t="s">
        <v>1605</v>
      </c>
      <c r="G401" s="14">
        <v>45177</v>
      </c>
      <c r="H401" s="33">
        <v>1300</v>
      </c>
      <c r="I401" s="16">
        <v>1</v>
      </c>
    </row>
    <row r="402" spans="1:9" x14ac:dyDescent="0.25">
      <c r="A402" s="13" t="s">
        <v>1606</v>
      </c>
      <c r="B402" s="13" t="s">
        <v>1581</v>
      </c>
      <c r="C402" s="13" t="s">
        <v>1607</v>
      </c>
      <c r="D402" s="13" t="s">
        <v>1608</v>
      </c>
      <c r="E402" s="13" t="s">
        <v>1609</v>
      </c>
      <c r="F402" s="13" t="s">
        <v>1610</v>
      </c>
      <c r="G402" s="14">
        <v>45196</v>
      </c>
      <c r="H402" s="33">
        <v>8282</v>
      </c>
      <c r="I402" s="16">
        <v>1</v>
      </c>
    </row>
    <row r="403" spans="1:9" x14ac:dyDescent="0.25">
      <c r="A403" s="13" t="s">
        <v>1611</v>
      </c>
      <c r="B403" s="13" t="s">
        <v>1581</v>
      </c>
      <c r="C403" s="13" t="s">
        <v>1612</v>
      </c>
      <c r="D403" s="13" t="s">
        <v>1613</v>
      </c>
      <c r="E403" s="13" t="s">
        <v>1614</v>
      </c>
      <c r="F403" s="13" t="s">
        <v>1615</v>
      </c>
      <c r="G403" s="14">
        <v>45175</v>
      </c>
      <c r="H403" s="33">
        <v>2000</v>
      </c>
      <c r="I403" s="16">
        <v>1</v>
      </c>
    </row>
    <row r="404" spans="1:9" x14ac:dyDescent="0.25">
      <c r="A404" s="13" t="s">
        <v>1616</v>
      </c>
      <c r="B404" s="13" t="s">
        <v>1581</v>
      </c>
      <c r="C404" s="13" t="s">
        <v>1617</v>
      </c>
      <c r="D404" s="13" t="s">
        <v>1618</v>
      </c>
      <c r="E404" s="13" t="s">
        <v>1619</v>
      </c>
      <c r="F404" s="13" t="s">
        <v>1620</v>
      </c>
      <c r="G404" s="14">
        <v>45182</v>
      </c>
      <c r="H404" s="33">
        <v>2150</v>
      </c>
      <c r="I404" s="16">
        <v>1</v>
      </c>
    </row>
    <row r="405" spans="1:9" x14ac:dyDescent="0.25">
      <c r="A405" s="13" t="s">
        <v>1621</v>
      </c>
      <c r="B405" s="13" t="s">
        <v>1581</v>
      </c>
      <c r="C405" s="13" t="s">
        <v>1622</v>
      </c>
      <c r="D405" s="13" t="s">
        <v>1623</v>
      </c>
      <c r="E405" s="13" t="s">
        <v>1624</v>
      </c>
      <c r="F405" s="13" t="s">
        <v>1625</v>
      </c>
      <c r="G405" s="14">
        <v>45188</v>
      </c>
      <c r="H405" s="33">
        <v>3758</v>
      </c>
      <c r="I405" s="16">
        <v>1</v>
      </c>
    </row>
    <row r="406" spans="1:9" x14ac:dyDescent="0.25">
      <c r="A406" s="13" t="s">
        <v>1626</v>
      </c>
      <c r="B406" s="91" t="s">
        <v>1581</v>
      </c>
      <c r="C406" s="91" t="s">
        <v>1627</v>
      </c>
      <c r="D406" s="91" t="s">
        <v>1628</v>
      </c>
      <c r="E406" s="91" t="s">
        <v>1629</v>
      </c>
      <c r="F406" s="91" t="s">
        <v>1630</v>
      </c>
      <c r="G406" s="14">
        <v>45181</v>
      </c>
      <c r="H406" s="95">
        <v>15721</v>
      </c>
      <c r="I406" s="96">
        <v>1</v>
      </c>
    </row>
    <row r="407" spans="1:9" x14ac:dyDescent="0.25">
      <c r="A407" s="13" t="s">
        <v>1631</v>
      </c>
      <c r="B407" s="91" t="s">
        <v>1581</v>
      </c>
      <c r="C407" s="91" t="s">
        <v>1632</v>
      </c>
      <c r="D407" s="91" t="s">
        <v>1633</v>
      </c>
      <c r="E407" s="91" t="s">
        <v>1634</v>
      </c>
      <c r="F407" s="91" t="s">
        <v>1635</v>
      </c>
      <c r="G407" s="14">
        <v>45197</v>
      </c>
      <c r="H407" s="95">
        <v>19219</v>
      </c>
      <c r="I407" s="96">
        <v>1</v>
      </c>
    </row>
    <row r="408" spans="1:9" x14ac:dyDescent="0.25">
      <c r="A408" s="13" t="s">
        <v>1636</v>
      </c>
      <c r="B408" s="91" t="s">
        <v>1581</v>
      </c>
      <c r="C408" s="91" t="s">
        <v>1637</v>
      </c>
      <c r="D408" s="91" t="s">
        <v>1638</v>
      </c>
      <c r="E408" s="91" t="s">
        <v>1639</v>
      </c>
      <c r="F408" s="91" t="s">
        <v>1640</v>
      </c>
      <c r="G408" s="14">
        <v>45196</v>
      </c>
      <c r="H408" s="95">
        <v>28593</v>
      </c>
      <c r="I408" s="96">
        <v>1</v>
      </c>
    </row>
    <row r="409" spans="1:9" x14ac:dyDescent="0.25">
      <c r="A409" s="13" t="s">
        <v>1641</v>
      </c>
      <c r="B409" s="98" t="s">
        <v>1581</v>
      </c>
      <c r="C409" s="91" t="s">
        <v>1642</v>
      </c>
      <c r="D409" s="91" t="s">
        <v>1643</v>
      </c>
      <c r="E409" s="91" t="s">
        <v>1644</v>
      </c>
      <c r="F409" s="91" t="s">
        <v>1645</v>
      </c>
      <c r="G409" s="14">
        <v>45184</v>
      </c>
      <c r="H409" s="95">
        <v>22607</v>
      </c>
      <c r="I409" s="96">
        <v>1</v>
      </c>
    </row>
    <row r="410" spans="1:9" x14ac:dyDescent="0.25">
      <c r="A410" s="13" t="s">
        <v>1646</v>
      </c>
      <c r="B410" s="91" t="s">
        <v>1581</v>
      </c>
      <c r="C410" s="91" t="s">
        <v>1647</v>
      </c>
      <c r="D410" s="91" t="s">
        <v>1648</v>
      </c>
      <c r="E410" s="91" t="s">
        <v>1547</v>
      </c>
      <c r="F410" s="91" t="s">
        <v>1548</v>
      </c>
      <c r="G410" s="14">
        <v>45191</v>
      </c>
      <c r="H410" s="95">
        <v>11063</v>
      </c>
      <c r="I410" s="96">
        <v>1</v>
      </c>
    </row>
    <row r="411" spans="1:9" x14ac:dyDescent="0.25">
      <c r="A411" s="13" t="s">
        <v>1649</v>
      </c>
      <c r="B411" s="91" t="s">
        <v>1581</v>
      </c>
      <c r="C411" s="91" t="s">
        <v>1650</v>
      </c>
      <c r="D411" s="91" t="s">
        <v>1651</v>
      </c>
      <c r="E411" s="91" t="s">
        <v>1652</v>
      </c>
      <c r="F411" s="91" t="s">
        <v>1653</v>
      </c>
      <c r="G411" s="14">
        <v>45174</v>
      </c>
      <c r="H411" s="95">
        <v>9000</v>
      </c>
      <c r="I411" s="96">
        <v>1</v>
      </c>
    </row>
    <row r="412" spans="1:9" x14ac:dyDescent="0.25">
      <c r="A412" s="13" t="s">
        <v>1654</v>
      </c>
      <c r="B412" s="91" t="s">
        <v>1581</v>
      </c>
      <c r="C412" s="91" t="s">
        <v>1655</v>
      </c>
      <c r="D412" s="91" t="s">
        <v>1656</v>
      </c>
      <c r="E412" s="91" t="s">
        <v>1657</v>
      </c>
      <c r="F412" s="91" t="s">
        <v>1658</v>
      </c>
      <c r="G412" s="14">
        <v>45187</v>
      </c>
      <c r="H412" s="95">
        <v>1900</v>
      </c>
      <c r="I412" s="96">
        <v>1</v>
      </c>
    </row>
    <row r="413" spans="1:9" x14ac:dyDescent="0.25">
      <c r="A413" s="13" t="s">
        <v>1659</v>
      </c>
      <c r="B413" s="91" t="s">
        <v>1581</v>
      </c>
      <c r="C413" s="91" t="s">
        <v>1660</v>
      </c>
      <c r="D413" s="91" t="s">
        <v>1661</v>
      </c>
      <c r="E413" s="91" t="s">
        <v>1662</v>
      </c>
      <c r="F413" s="91" t="s">
        <v>1663</v>
      </c>
      <c r="G413" s="14">
        <v>45181</v>
      </c>
      <c r="H413" s="95">
        <v>8000</v>
      </c>
      <c r="I413" s="96">
        <v>1</v>
      </c>
    </row>
    <row r="414" spans="1:9" x14ac:dyDescent="0.25">
      <c r="A414" s="13" t="s">
        <v>1664</v>
      </c>
      <c r="B414" s="91" t="s">
        <v>1581</v>
      </c>
      <c r="C414" s="91" t="s">
        <v>1665</v>
      </c>
      <c r="D414" s="91" t="s">
        <v>1666</v>
      </c>
      <c r="E414" s="91" t="s">
        <v>1667</v>
      </c>
      <c r="F414" s="91" t="s">
        <v>1668</v>
      </c>
      <c r="G414" s="14">
        <v>45174</v>
      </c>
      <c r="H414" s="95">
        <v>2838</v>
      </c>
      <c r="I414" s="96">
        <v>1</v>
      </c>
    </row>
    <row r="415" spans="1:9" ht="30" x14ac:dyDescent="0.25">
      <c r="A415" s="13" t="s">
        <v>1669</v>
      </c>
      <c r="B415" s="91" t="s">
        <v>1581</v>
      </c>
      <c r="C415" s="91" t="s">
        <v>1670</v>
      </c>
      <c r="D415" s="91" t="s">
        <v>1671</v>
      </c>
      <c r="E415" s="91" t="s">
        <v>1672</v>
      </c>
      <c r="F415" s="91" t="s">
        <v>1673</v>
      </c>
      <c r="G415" s="14">
        <v>45174</v>
      </c>
      <c r="H415" s="95">
        <v>7000</v>
      </c>
      <c r="I415" s="96">
        <v>1</v>
      </c>
    </row>
    <row r="416" spans="1:9" x14ac:dyDescent="0.25">
      <c r="A416" s="13" t="s">
        <v>1674</v>
      </c>
      <c r="B416" s="91" t="s">
        <v>1581</v>
      </c>
      <c r="C416" s="91" t="s">
        <v>1675</v>
      </c>
      <c r="D416" s="91" t="s">
        <v>1676</v>
      </c>
      <c r="E416" s="91" t="s">
        <v>1677</v>
      </c>
      <c r="F416" s="91" t="s">
        <v>1678</v>
      </c>
      <c r="G416" s="14">
        <v>45170</v>
      </c>
      <c r="H416" s="95">
        <v>14000</v>
      </c>
      <c r="I416" s="96">
        <v>1</v>
      </c>
    </row>
    <row r="417" spans="1:9" x14ac:dyDescent="0.25">
      <c r="A417" s="13" t="s">
        <v>1679</v>
      </c>
      <c r="B417" s="91" t="s">
        <v>1581</v>
      </c>
      <c r="C417" s="91" t="s">
        <v>1680</v>
      </c>
      <c r="D417" s="91" t="s">
        <v>1681</v>
      </c>
      <c r="E417" s="91" t="s">
        <v>1682</v>
      </c>
      <c r="F417" s="91" t="s">
        <v>1683</v>
      </c>
      <c r="G417" s="14">
        <v>45177</v>
      </c>
      <c r="H417" s="95">
        <v>12600</v>
      </c>
      <c r="I417" s="96">
        <v>1</v>
      </c>
    </row>
    <row r="418" spans="1:9" x14ac:dyDescent="0.25">
      <c r="A418" s="13" t="s">
        <v>1684</v>
      </c>
      <c r="B418" s="91" t="s">
        <v>1581</v>
      </c>
      <c r="C418" s="91" t="s">
        <v>1685</v>
      </c>
      <c r="D418" s="91" t="s">
        <v>1686</v>
      </c>
      <c r="E418" s="91" t="s">
        <v>1687</v>
      </c>
      <c r="F418" s="91" t="s">
        <v>1688</v>
      </c>
      <c r="G418" s="14">
        <v>45175</v>
      </c>
      <c r="H418" s="95">
        <v>26984</v>
      </c>
      <c r="I418" s="96">
        <v>1</v>
      </c>
    </row>
    <row r="419" spans="1:9" x14ac:dyDescent="0.25">
      <c r="A419" s="13" t="s">
        <v>1689</v>
      </c>
      <c r="B419" s="91" t="s">
        <v>1581</v>
      </c>
      <c r="C419" s="91" t="s">
        <v>1690</v>
      </c>
      <c r="D419" s="91" t="s">
        <v>1691</v>
      </c>
      <c r="E419" s="91" t="s">
        <v>1692</v>
      </c>
      <c r="F419" s="91" t="s">
        <v>1693</v>
      </c>
      <c r="G419" s="14">
        <v>45181</v>
      </c>
      <c r="H419" s="95">
        <v>23398</v>
      </c>
      <c r="I419" s="96">
        <v>1</v>
      </c>
    </row>
    <row r="420" spans="1:9" x14ac:dyDescent="0.25">
      <c r="A420" s="13" t="s">
        <v>1694</v>
      </c>
      <c r="B420" s="91" t="s">
        <v>1581</v>
      </c>
      <c r="C420" s="91" t="s">
        <v>1695</v>
      </c>
      <c r="D420" s="91" t="s">
        <v>1696</v>
      </c>
      <c r="E420" s="91" t="s">
        <v>1697</v>
      </c>
      <c r="F420" s="91" t="s">
        <v>1698</v>
      </c>
      <c r="G420" s="14">
        <v>45170</v>
      </c>
      <c r="H420" s="95">
        <v>25034</v>
      </c>
      <c r="I420" s="96">
        <v>1</v>
      </c>
    </row>
    <row r="421" spans="1:9" x14ac:dyDescent="0.25">
      <c r="A421" s="13" t="s">
        <v>1699</v>
      </c>
      <c r="B421" s="91" t="s">
        <v>1581</v>
      </c>
      <c r="C421" s="91" t="s">
        <v>1700</v>
      </c>
      <c r="D421" s="91" t="s">
        <v>1701</v>
      </c>
      <c r="E421" s="91" t="s">
        <v>1702</v>
      </c>
      <c r="F421" s="91" t="s">
        <v>1703</v>
      </c>
      <c r="G421" s="14">
        <v>45183</v>
      </c>
      <c r="H421" s="95">
        <v>40000</v>
      </c>
      <c r="I421" s="96">
        <v>1</v>
      </c>
    </row>
    <row r="422" spans="1:9" x14ac:dyDescent="0.25">
      <c r="A422" s="13" t="s">
        <v>1704</v>
      </c>
      <c r="B422" s="91" t="s">
        <v>1581</v>
      </c>
      <c r="C422" s="91" t="s">
        <v>1705</v>
      </c>
      <c r="D422" s="91" t="s">
        <v>1706</v>
      </c>
      <c r="E422" s="91" t="s">
        <v>1707</v>
      </c>
      <c r="F422" s="91" t="s">
        <v>1708</v>
      </c>
      <c r="G422" s="14">
        <v>45170</v>
      </c>
      <c r="H422" s="95">
        <v>9860</v>
      </c>
      <c r="I422" s="96">
        <v>1</v>
      </c>
    </row>
    <row r="423" spans="1:9" x14ac:dyDescent="0.25">
      <c r="A423" s="13" t="s">
        <v>1709</v>
      </c>
      <c r="B423" s="91" t="s">
        <v>1581</v>
      </c>
      <c r="C423" s="91" t="s">
        <v>1710</v>
      </c>
      <c r="D423" s="91" t="s">
        <v>1711</v>
      </c>
      <c r="E423" s="91" t="s">
        <v>1712</v>
      </c>
      <c r="F423" s="91" t="s">
        <v>1713</v>
      </c>
      <c r="G423" s="14">
        <v>45176</v>
      </c>
      <c r="H423" s="95">
        <v>22280</v>
      </c>
      <c r="I423" s="96">
        <v>1</v>
      </c>
    </row>
    <row r="424" spans="1:9" x14ac:dyDescent="0.25">
      <c r="A424" s="13" t="s">
        <v>1714</v>
      </c>
      <c r="B424" s="91" t="s">
        <v>1581</v>
      </c>
      <c r="C424" s="91" t="s">
        <v>1715</v>
      </c>
      <c r="D424" s="91" t="s">
        <v>1716</v>
      </c>
      <c r="E424" s="91" t="s">
        <v>1717</v>
      </c>
      <c r="F424" s="91" t="s">
        <v>1718</v>
      </c>
      <c r="G424" s="14">
        <v>45176</v>
      </c>
      <c r="H424" s="95">
        <v>13584</v>
      </c>
      <c r="I424" s="96">
        <v>1</v>
      </c>
    </row>
    <row r="425" spans="1:9" x14ac:dyDescent="0.25">
      <c r="A425" s="13" t="s">
        <v>1719</v>
      </c>
      <c r="B425" s="91" t="s">
        <v>1581</v>
      </c>
      <c r="C425" s="91" t="s">
        <v>1720</v>
      </c>
      <c r="D425" s="91" t="s">
        <v>1598</v>
      </c>
      <c r="E425" s="91" t="s">
        <v>1721</v>
      </c>
      <c r="F425" s="91" t="s">
        <v>1722</v>
      </c>
      <c r="G425" s="14">
        <v>45196</v>
      </c>
      <c r="H425" s="95">
        <v>3506</v>
      </c>
      <c r="I425" s="96">
        <v>1</v>
      </c>
    </row>
    <row r="426" spans="1:9" x14ac:dyDescent="0.25">
      <c r="A426" s="13" t="s">
        <v>1723</v>
      </c>
      <c r="B426" s="91" t="s">
        <v>1581</v>
      </c>
      <c r="C426" s="91" t="s">
        <v>1724</v>
      </c>
      <c r="D426" s="91" t="s">
        <v>1725</v>
      </c>
      <c r="E426" s="91" t="s">
        <v>1726</v>
      </c>
      <c r="F426" s="91" t="s">
        <v>1727</v>
      </c>
      <c r="G426" s="14">
        <v>45170</v>
      </c>
      <c r="H426" s="95">
        <v>34952</v>
      </c>
      <c r="I426" s="96">
        <v>1</v>
      </c>
    </row>
    <row r="427" spans="1:9" x14ac:dyDescent="0.25">
      <c r="A427" s="13" t="s">
        <v>1728</v>
      </c>
      <c r="B427" s="91" t="s">
        <v>1581</v>
      </c>
      <c r="C427" s="91" t="s">
        <v>1729</v>
      </c>
      <c r="D427" s="91" t="s">
        <v>1730</v>
      </c>
      <c r="E427" s="91" t="s">
        <v>1731</v>
      </c>
      <c r="F427" s="91" t="s">
        <v>1732</v>
      </c>
      <c r="G427" s="14">
        <v>45177</v>
      </c>
      <c r="H427" s="95">
        <v>32400</v>
      </c>
      <c r="I427" s="96">
        <v>1</v>
      </c>
    </row>
    <row r="428" spans="1:9" x14ac:dyDescent="0.25">
      <c r="A428" s="13" t="s">
        <v>1733</v>
      </c>
      <c r="B428" s="91" t="s">
        <v>1581</v>
      </c>
      <c r="C428" s="91" t="s">
        <v>1734</v>
      </c>
      <c r="D428" s="91" t="s">
        <v>1735</v>
      </c>
      <c r="E428" s="91" t="s">
        <v>1736</v>
      </c>
      <c r="F428" s="91" t="s">
        <v>1737</v>
      </c>
      <c r="G428" s="14">
        <v>45170</v>
      </c>
      <c r="H428" s="95">
        <v>35446</v>
      </c>
      <c r="I428" s="96">
        <v>1</v>
      </c>
    </row>
    <row r="429" spans="1:9" x14ac:dyDescent="0.25">
      <c r="A429" s="13" t="s">
        <v>1738</v>
      </c>
      <c r="B429" s="91" t="s">
        <v>1581</v>
      </c>
      <c r="C429" s="91" t="s">
        <v>1739</v>
      </c>
      <c r="D429" s="91" t="s">
        <v>1740</v>
      </c>
      <c r="E429" s="91" t="s">
        <v>1741</v>
      </c>
      <c r="F429" s="91" t="s">
        <v>1742</v>
      </c>
      <c r="G429" s="14">
        <v>45188</v>
      </c>
      <c r="H429" s="95">
        <v>28000</v>
      </c>
      <c r="I429" s="96">
        <v>1</v>
      </c>
    </row>
    <row r="430" spans="1:9" x14ac:dyDescent="0.25">
      <c r="A430" s="13" t="s">
        <v>1743</v>
      </c>
      <c r="B430" s="91" t="s">
        <v>1581</v>
      </c>
      <c r="C430" s="91" t="s">
        <v>1744</v>
      </c>
      <c r="D430" s="91" t="s">
        <v>1745</v>
      </c>
      <c r="E430" s="91" t="s">
        <v>1746</v>
      </c>
      <c r="F430" s="91" t="s">
        <v>1747</v>
      </c>
      <c r="G430" s="14">
        <v>45197</v>
      </c>
      <c r="H430" s="95">
        <v>7500</v>
      </c>
      <c r="I430" s="96">
        <v>1</v>
      </c>
    </row>
    <row r="431" spans="1:9" x14ac:dyDescent="0.25">
      <c r="A431" s="13" t="s">
        <v>1748</v>
      </c>
      <c r="B431" s="91" t="s">
        <v>1581</v>
      </c>
      <c r="C431" s="91" t="s">
        <v>1749</v>
      </c>
      <c r="D431" s="91" t="s">
        <v>1750</v>
      </c>
      <c r="E431" s="91" t="s">
        <v>1751</v>
      </c>
      <c r="F431" s="91" t="s">
        <v>1752</v>
      </c>
      <c r="G431" s="14">
        <v>45181</v>
      </c>
      <c r="H431" s="95">
        <v>3400</v>
      </c>
      <c r="I431" s="96">
        <v>1</v>
      </c>
    </row>
    <row r="432" spans="1:9" x14ac:dyDescent="0.25">
      <c r="A432" s="13" t="s">
        <v>1753</v>
      </c>
      <c r="B432" s="91" t="s">
        <v>1581</v>
      </c>
      <c r="C432" s="91" t="s">
        <v>1754</v>
      </c>
      <c r="D432" s="91" t="s">
        <v>1755</v>
      </c>
      <c r="E432" s="91" t="s">
        <v>1756</v>
      </c>
      <c r="F432" s="91" t="s">
        <v>1757</v>
      </c>
      <c r="G432" s="14">
        <v>45170</v>
      </c>
      <c r="H432" s="95">
        <v>14706</v>
      </c>
      <c r="I432" s="96">
        <v>1</v>
      </c>
    </row>
    <row r="433" spans="1:9" x14ac:dyDescent="0.25">
      <c r="A433" s="13" t="s">
        <v>1758</v>
      </c>
      <c r="B433" s="91" t="s">
        <v>1581</v>
      </c>
      <c r="C433" s="91" t="s">
        <v>1759</v>
      </c>
      <c r="D433" s="91" t="s">
        <v>1760</v>
      </c>
      <c r="E433" s="91" t="s">
        <v>1761</v>
      </c>
      <c r="F433" s="91" t="s">
        <v>1762</v>
      </c>
      <c r="G433" s="14">
        <v>45189</v>
      </c>
      <c r="H433" s="95">
        <v>7745</v>
      </c>
      <c r="I433" s="96">
        <v>1</v>
      </c>
    </row>
    <row r="434" spans="1:9" ht="15.75" thickBot="1" x14ac:dyDescent="0.3">
      <c r="A434" s="13" t="s">
        <v>1763</v>
      </c>
      <c r="B434" s="91" t="s">
        <v>1581</v>
      </c>
      <c r="C434" s="91" t="s">
        <v>1764</v>
      </c>
      <c r="D434" s="91" t="s">
        <v>1765</v>
      </c>
      <c r="E434" s="91" t="s">
        <v>1766</v>
      </c>
      <c r="F434" s="91" t="s">
        <v>1767</v>
      </c>
      <c r="G434" s="14">
        <v>45176</v>
      </c>
      <c r="H434" s="95">
        <v>8103</v>
      </c>
      <c r="I434" s="96">
        <v>1</v>
      </c>
    </row>
    <row r="435" spans="1:9" ht="15.75" thickBot="1" x14ac:dyDescent="0.3">
      <c r="F435" s="72" t="s">
        <v>1768</v>
      </c>
      <c r="G435" s="73"/>
      <c r="H435" s="100">
        <f>SUM(H210:H434)</f>
        <v>3789008.86</v>
      </c>
      <c r="I435" s="86">
        <f>SUM(I210:I434)</f>
        <v>225</v>
      </c>
    </row>
    <row r="436" spans="1:9" ht="15.75" thickBot="1" x14ac:dyDescent="0.3">
      <c r="F436" s="101"/>
      <c r="G436" s="102"/>
      <c r="H436" s="103"/>
      <c r="I436" s="104"/>
    </row>
    <row r="437" spans="1:9" ht="15.75" thickBot="1" x14ac:dyDescent="0.3">
      <c r="F437" s="72" t="s">
        <v>1769</v>
      </c>
      <c r="G437" s="73"/>
      <c r="H437" s="31">
        <f>SUM(H435,H208,H206,H202,H185)</f>
        <v>5527156.8599999994</v>
      </c>
      <c r="I437" s="74">
        <f>SUM(I435,I208,I206,I202,I185)</f>
        <v>244</v>
      </c>
    </row>
    <row r="438" spans="1:9" ht="15.75" thickBot="1" x14ac:dyDescent="0.3">
      <c r="F438" s="64"/>
      <c r="G438" s="65"/>
      <c r="H438" s="26"/>
      <c r="I438" s="27"/>
    </row>
    <row r="439" spans="1:9" ht="15.75" thickBot="1" x14ac:dyDescent="0.3">
      <c r="F439" s="72" t="s">
        <v>1770</v>
      </c>
      <c r="G439" s="73"/>
      <c r="H439" s="105">
        <f>SUM(H437,H179)</f>
        <v>25428675.859999999</v>
      </c>
      <c r="I439" s="74">
        <f>SUM(I437,I179)</f>
        <v>360</v>
      </c>
    </row>
  </sheetData>
  <mergeCells count="66">
    <mergeCell ref="F436:G436"/>
    <mergeCell ref="F437:G437"/>
    <mergeCell ref="F439:G439"/>
    <mergeCell ref="F185:G185"/>
    <mergeCell ref="F202:G202"/>
    <mergeCell ref="F206:G206"/>
    <mergeCell ref="F208:G208"/>
    <mergeCell ref="F209:G209"/>
    <mergeCell ref="F435:G435"/>
    <mergeCell ref="I97:I100"/>
    <mergeCell ref="F160:G160"/>
    <mergeCell ref="F163:G163"/>
    <mergeCell ref="F177:G177"/>
    <mergeCell ref="F179:G179"/>
    <mergeCell ref="A181:B181"/>
    <mergeCell ref="A97:A100"/>
    <mergeCell ref="B97:B100"/>
    <mergeCell ref="C97:C100"/>
    <mergeCell ref="D97:D100"/>
    <mergeCell ref="G97:G100"/>
    <mergeCell ref="H97:H100"/>
    <mergeCell ref="I86:I89"/>
    <mergeCell ref="A93:A96"/>
    <mergeCell ref="B93:B96"/>
    <mergeCell ref="C93:C96"/>
    <mergeCell ref="D93:D96"/>
    <mergeCell ref="G93:G96"/>
    <mergeCell ref="H93:H96"/>
    <mergeCell ref="I93:I96"/>
    <mergeCell ref="A86:A89"/>
    <mergeCell ref="B86:B89"/>
    <mergeCell ref="C86:C89"/>
    <mergeCell ref="D86:D89"/>
    <mergeCell ref="G86:G89"/>
    <mergeCell ref="H86:H89"/>
    <mergeCell ref="I55:I67"/>
    <mergeCell ref="A75:A80"/>
    <mergeCell ref="B75:B80"/>
    <mergeCell ref="C75:C80"/>
    <mergeCell ref="D75:D80"/>
    <mergeCell ref="G75:G80"/>
    <mergeCell ref="H75:H80"/>
    <mergeCell ref="I75:I80"/>
    <mergeCell ref="A55:A67"/>
    <mergeCell ref="B55:B67"/>
    <mergeCell ref="C55:C67"/>
    <mergeCell ref="D55:D67"/>
    <mergeCell ref="G55:G67"/>
    <mergeCell ref="H55:H67"/>
    <mergeCell ref="H26:H46"/>
    <mergeCell ref="I26:I46"/>
    <mergeCell ref="A49:A52"/>
    <mergeCell ref="B49:B52"/>
    <mergeCell ref="C49:C52"/>
    <mergeCell ref="D49:D52"/>
    <mergeCell ref="G49:G52"/>
    <mergeCell ref="H49:H52"/>
    <mergeCell ref="I49:I52"/>
    <mergeCell ref="A2:B2"/>
    <mergeCell ref="F6:G6"/>
    <mergeCell ref="F18:G18"/>
    <mergeCell ref="A26:A46"/>
    <mergeCell ref="B26:B46"/>
    <mergeCell ref="C26:C46"/>
    <mergeCell ref="D26:D46"/>
    <mergeCell ref="G26:G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2023-10-27T16:23:05Z</dcterms:created>
  <dcterms:modified xsi:type="dcterms:W3CDTF">2023-10-27T16:23:17Z</dcterms:modified>
</cp:coreProperties>
</file>