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zguerra\Documents\"/>
    </mc:Choice>
  </mc:AlternateContent>
  <bookViews>
    <workbookView xWindow="0" yWindow="0" windowWidth="28800" windowHeight="12330"/>
  </bookViews>
  <sheets>
    <sheet name="Complete Month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9" i="1" l="1"/>
  <c r="I291" i="1" s="1"/>
  <c r="H289" i="1"/>
  <c r="H291" i="1" s="1"/>
  <c r="I150" i="1"/>
  <c r="H150" i="1"/>
  <c r="I147" i="1"/>
  <c r="H147" i="1"/>
  <c r="I145" i="1"/>
  <c r="H145" i="1"/>
  <c r="I135" i="1"/>
  <c r="H135" i="1"/>
  <c r="I122" i="1"/>
  <c r="I124" i="1" s="1"/>
  <c r="H122" i="1"/>
  <c r="H124" i="1" s="1"/>
  <c r="I105" i="1"/>
  <c r="H105" i="1"/>
  <c r="I10" i="1"/>
  <c r="H10" i="1"/>
  <c r="H293" i="1" l="1"/>
  <c r="I293" i="1"/>
</calcChain>
</file>

<file path=xl/sharedStrings.xml><?xml version="1.0" encoding="utf-8"?>
<sst xmlns="http://schemas.openxmlformats.org/spreadsheetml/2006/main" count="1542" uniqueCount="1113">
  <si>
    <t>Permit</t>
  </si>
  <si>
    <t>Classification</t>
  </si>
  <si>
    <t>Name</t>
  </si>
  <si>
    <t>Work Description</t>
  </si>
  <si>
    <t>Parcel</t>
  </si>
  <si>
    <t>Address</t>
  </si>
  <si>
    <t>Issue</t>
  </si>
  <si>
    <t>Valuation</t>
  </si>
  <si>
    <t xml:space="preserve"># of permits </t>
  </si>
  <si>
    <t>COMMERCIAL PERMITS</t>
  </si>
  <si>
    <t>TOTAL COMMERCIAL NEW CONSTRUCTION</t>
  </si>
  <si>
    <t>BP-23-03050</t>
  </si>
  <si>
    <t>Commercial Alteration/Remodel - Existing Tenant</t>
  </si>
  <si>
    <t>WWP - Orland Center / Khaled Alzoubi - Fcn Corrections</t>
  </si>
  <si>
    <t>Inside DI Bridal - demo interior wall and alter plumbing - fcn corrections</t>
  </si>
  <si>
    <t>27-15-200-008-1005-057-13106</t>
  </si>
  <si>
    <t>9027 151ST STREET</t>
  </si>
  <si>
    <t>BP-23-02185</t>
  </si>
  <si>
    <t>Property Dynamics - Property Owner</t>
  </si>
  <si>
    <t>add 2 bathrooms with 2 gfci outlets</t>
  </si>
  <si>
    <t>27-31-401-022-0000-156-114780</t>
  </si>
  <si>
    <t>18052 WOLF ROAD</t>
  </si>
  <si>
    <t>BP-23-02308</t>
  </si>
  <si>
    <t>Commercial Alteration/Remodel - New Tenant</t>
  </si>
  <si>
    <t>Dollar Tree - Orland Park</t>
  </si>
  <si>
    <t>Interior tenant alteration of landlord provided space for use as a Dollar Tree retail store.</t>
  </si>
  <si>
    <t>27-16-403-008-0000-000-9223</t>
  </si>
  <si>
    <t>15846 LAGRANGE ROAD</t>
  </si>
  <si>
    <t>BP-23-02560</t>
  </si>
  <si>
    <t>Commercial Alteration/Remodel W/Food - New Tenant</t>
  </si>
  <si>
    <t>Burger Station</t>
  </si>
  <si>
    <t>interior alteration for a new tenant with food service</t>
  </si>
  <si>
    <t>27-10-301-007-0000-058-20320</t>
  </si>
  <si>
    <t>360 ORLAND SQUARE DRIVE C-16A</t>
  </si>
  <si>
    <t>TOTAL COMMERCIAL REMODELS</t>
  </si>
  <si>
    <t>BP-23-02859-01</t>
  </si>
  <si>
    <t>Commercial Electrical Permit</t>
  </si>
  <si>
    <t>Ma Tea - Electrical Permit</t>
  </si>
  <si>
    <t>Two exposed wires need to be enclosed in electrical boxes and electrical metallic conduit. Conduit needs to be fastened properly.</t>
  </si>
  <si>
    <t>27-10-301-007-0000-058-11557</t>
  </si>
  <si>
    <t>852 ORLAND SQUARE DRIVE H-14</t>
  </si>
  <si>
    <t>BP-23-02130</t>
  </si>
  <si>
    <t>Commercial Exterior Building Work/Facade</t>
  </si>
  <si>
    <t>Orlan Brook Condo Association</t>
  </si>
  <si>
    <t>Replace siding.</t>
  </si>
  <si>
    <t>27-14-302-018-1369-053-3594</t>
  </si>
  <si>
    <t>15722 ORLAN BROOK DRIVE 185</t>
  </si>
  <si>
    <t>BP-23-02985</t>
  </si>
  <si>
    <t>Lakeside Properties LLC</t>
  </si>
  <si>
    <t>Replace 12 patio doors.</t>
  </si>
  <si>
    <t>27-16-210-008-0000-086-2178</t>
  </si>
  <si>
    <t>15431 TREETOP DRIVE</t>
  </si>
  <si>
    <t>BP-23-02817</t>
  </si>
  <si>
    <t>Chick-Fil-A - (4) Drive Thru Shelters</t>
  </si>
  <si>
    <t>Installation of 4 pre-fabricated staff only, single person shelters along existing drive thru lane on the approach side. Shelters will be mounted to existing drive aisle under existing face -2-face canopy. Existing site to remain as-is with no site disturbance.</t>
  </si>
  <si>
    <t>27-15-302-037-0000-120080</t>
  </si>
  <si>
    <t>15605 LAGRANGE ROAD</t>
  </si>
  <si>
    <t>BP-23-03045</t>
  </si>
  <si>
    <t>Eagle Ridge II Condominium Association</t>
  </si>
  <si>
    <t>Replace gutters and downspouts on building to match existing.</t>
  </si>
  <si>
    <t>27-32-101-007-1025-025-39110</t>
  </si>
  <si>
    <t>11125 WISCONSIN COURT METER</t>
  </si>
  <si>
    <t>BP-23-03005</t>
  </si>
  <si>
    <t>Commercial Flat Roof</t>
  </si>
  <si>
    <t>Faith United Methodist Church</t>
  </si>
  <si>
    <t>Tear off and replace the flat roof.</t>
  </si>
  <si>
    <t>27-13-102-013-0000-029-9548</t>
  </si>
  <si>
    <t>15101 80TH AVENUE</t>
  </si>
  <si>
    <t>BP-23-02928</t>
  </si>
  <si>
    <t>CPC Orland LLC</t>
  </si>
  <si>
    <t>Tear off and replace flat roof.</t>
  </si>
  <si>
    <t>27-16-206-005-0000-000-13920</t>
  </si>
  <si>
    <t>15102 LAGRANGE ROAD</t>
  </si>
  <si>
    <t>BP-23-03004</t>
  </si>
  <si>
    <t>Commercial Flatwork</t>
  </si>
  <si>
    <t>Orland Township</t>
  </si>
  <si>
    <t>Expand concrete area for food pantry deliveries.</t>
  </si>
  <si>
    <t>27-09-401-031-0000-052-13981</t>
  </si>
  <si>
    <t>14807 RAVINIA AVENUE</t>
  </si>
  <si>
    <t>BP-21-03537</t>
  </si>
  <si>
    <t>The Preserves of Orland Park</t>
  </si>
  <si>
    <t>Remove and Replace Driveways</t>
  </si>
  <si>
    <t>27-31-405-019-0000-156-77870</t>
  </si>
  <si>
    <t>11520 LAKE SHORE DRIVE</t>
  </si>
  <si>
    <t>BP-21-03539</t>
  </si>
  <si>
    <t>27-31-405-010-0000-156-73050</t>
  </si>
  <si>
    <t>11550 LAKE SHORE DRIVE</t>
  </si>
  <si>
    <t>BP-21-03536</t>
  </si>
  <si>
    <t>Remove and Replace Driveway</t>
  </si>
  <si>
    <t>27-31-303-013-0000-156-74950</t>
  </si>
  <si>
    <t>11620 LAKE SHORE DRIVE</t>
  </si>
  <si>
    <t>BP-21-03538</t>
  </si>
  <si>
    <t>27-31-303-036-0000-156-75000</t>
  </si>
  <si>
    <t>11644 LAKE SHORE DRIVE</t>
  </si>
  <si>
    <t>BP-21-03535</t>
  </si>
  <si>
    <t>27-31-303-041-0000-156-77960</t>
  </si>
  <si>
    <t>18112 LAKE SHORE DRIVE</t>
  </si>
  <si>
    <t>BP-23-03162</t>
  </si>
  <si>
    <t>Commercial Low Voltage</t>
  </si>
  <si>
    <t>JD Sport</t>
  </si>
  <si>
    <t>Install intrusion alarm devices only.</t>
  </si>
  <si>
    <t>27-10-301-007-0000-058-11616</t>
  </si>
  <si>
    <t>541 ORLAND SQUARE DRIVE E-10</t>
  </si>
  <si>
    <t>BP-23-03073</t>
  </si>
  <si>
    <t>Affiliated Oncologists</t>
  </si>
  <si>
    <t>low voltage - cat 6 cable</t>
  </si>
  <si>
    <t>27-10-301-024-0000-058-11520</t>
  </si>
  <si>
    <t>82 ORLAND SQUARE DRIVE</t>
  </si>
  <si>
    <t>BP-23-03120</t>
  </si>
  <si>
    <t>JD Sports</t>
  </si>
  <si>
    <t>Installation of Data and Security Cabling</t>
  </si>
  <si>
    <t>BP-23-03136</t>
  </si>
  <si>
    <t>JD Sport - CANCELED</t>
  </si>
  <si>
    <t>Install burglar alarm equipment.</t>
  </si>
  <si>
    <t>BP-23-03118</t>
  </si>
  <si>
    <t>JD Sports - Install EAS Devices</t>
  </si>
  <si>
    <t>installing EAS Devices only - low voltage wiring install by others (New Era)</t>
  </si>
  <si>
    <t>BP-23-03121</t>
  </si>
  <si>
    <t>install speakers / amplifier</t>
  </si>
  <si>
    <t>BP-23-02141</t>
  </si>
  <si>
    <t>Pharmnoura, Inc. Dba Pharmoura</t>
  </si>
  <si>
    <t>install low voltage burglar alarm</t>
  </si>
  <si>
    <t>28-18-100-051-1005-014-9204</t>
  </si>
  <si>
    <t>15434 70TH COURT</t>
  </si>
  <si>
    <t>BP-23-03056</t>
  </si>
  <si>
    <t>Commercial Mechanical Replacement</t>
  </si>
  <si>
    <t>BBH Properties</t>
  </si>
  <si>
    <t>Replace boiler</t>
  </si>
  <si>
    <t>27-09-214-039-0000-052-11721</t>
  </si>
  <si>
    <t>14421 RAVINIA AVENUE</t>
  </si>
  <si>
    <t>BP-23-03115</t>
  </si>
  <si>
    <t>CPR Cell Phone</t>
  </si>
  <si>
    <t>Replace existing rooftop unit.</t>
  </si>
  <si>
    <t>27-16-403-008-0000-000-12226</t>
  </si>
  <si>
    <t>15864 LAGRANGE ROAD D-1A</t>
  </si>
  <si>
    <t>BP-23-02619</t>
  </si>
  <si>
    <t>Commercial Miscellaneous</t>
  </si>
  <si>
    <t>Sky Zone - Update Attractions</t>
  </si>
  <si>
    <t>remove existing flooring, install new steel tower, 17ft tall fiber glass slide and 50 ft long zip line</t>
  </si>
  <si>
    <t>27-10-400-018-0000-058-163560</t>
  </si>
  <si>
    <t>66 ORLAND SQUARE DRIVE #B</t>
  </si>
  <si>
    <t>BP-23-02998</t>
  </si>
  <si>
    <t>Commercial Parking Lot</t>
  </si>
  <si>
    <t>Citi Bank</t>
  </si>
  <si>
    <t>Replace 23,000 square feet asphalt, 100 lf concrete curb. No grade or striping changes.</t>
  </si>
  <si>
    <t>27-10-300-019-0000-058-13768</t>
  </si>
  <si>
    <t>18 ORLAND SQUARE DRIVE</t>
  </si>
  <si>
    <t>BP-23-02148</t>
  </si>
  <si>
    <t>Commercial Plumbing</t>
  </si>
  <si>
    <t>Orland Park Prayer Center Wellness Center</t>
  </si>
  <si>
    <t>tap on existing 8 inch water main with a 6 inch tap and run new 6 inch drip line into building with a 6 inch fire riser for sprinkler system plus 1 inch water meter for domestic tie in</t>
  </si>
  <si>
    <t>27-20-401-009-0000-001-9176</t>
  </si>
  <si>
    <t>10481 164TH PLACE</t>
  </si>
  <si>
    <t>BP-23-02944</t>
  </si>
  <si>
    <t>Commercial Roof</t>
  </si>
  <si>
    <t>Tiffany Gardens</t>
  </si>
  <si>
    <t>Tear off and replace the roof.</t>
  </si>
  <si>
    <t>27-13-409-022-1003-018-4343</t>
  </si>
  <si>
    <t>7345 TIFFANY DRIVE 3E</t>
  </si>
  <si>
    <t>27-13-409-022-1006-018-4346</t>
  </si>
  <si>
    <t>7345 TIFFANY DRIVE 3W</t>
  </si>
  <si>
    <t>27-13-409-022-1009-018-12520</t>
  </si>
  <si>
    <t>7401 TIFFANY DRIVE 3E</t>
  </si>
  <si>
    <t>27-13-409-022-1012-018-12523</t>
  </si>
  <si>
    <t>7401 TIFFANY DRIVE 3W</t>
  </si>
  <si>
    <t>BP-23-02964</t>
  </si>
  <si>
    <t>Advanced Property Specialists</t>
  </si>
  <si>
    <t>Tear off and reroof with architectural shingles.</t>
  </si>
  <si>
    <t>27-31-203-035-0000-008-8859</t>
  </si>
  <si>
    <t>17804 CAMERON PARKWAY</t>
  </si>
  <si>
    <t>27-31-203-036-0000-008-8860</t>
  </si>
  <si>
    <t xml:space="preserve">17806 CAMERON PARKWAY </t>
  </si>
  <si>
    <t>27-31-203-037-0000-008-8862</t>
  </si>
  <si>
    <t>17808 CAMERON PARKWAY</t>
  </si>
  <si>
    <t>27-31-203-038-0000-008-8861</t>
  </si>
  <si>
    <t>17810 CAMERON PARKWAY</t>
  </si>
  <si>
    <t>BP-23-02963</t>
  </si>
  <si>
    <t>Tear off and reroof with architectural shingles</t>
  </si>
  <si>
    <t>27-31-203-039-0000-008-8863</t>
  </si>
  <si>
    <t>17812 CAMERON PARKWAY</t>
  </si>
  <si>
    <t>27-31-203-040-0000-008-8864</t>
  </si>
  <si>
    <t xml:space="preserve">17814 CAMERON PARKWAY </t>
  </si>
  <si>
    <t>27-31-203-041-0000-008-8866</t>
  </si>
  <si>
    <t>17816 CAMERON PARKWAY</t>
  </si>
  <si>
    <t>27-31-203-042-0000-008-8865</t>
  </si>
  <si>
    <t>17818 CAMERON PARKWAY</t>
  </si>
  <si>
    <t>BP-23-02962</t>
  </si>
  <si>
    <t>27-31-203-043-0000-008-8799</t>
  </si>
  <si>
    <t>17820 CAMERON PARKWAY</t>
  </si>
  <si>
    <t>27-31-203-044-0000-008-8802</t>
  </si>
  <si>
    <t>17822 CAMERON PARKWAY</t>
  </si>
  <si>
    <t>27-31-203-045-0000-008-8800</t>
  </si>
  <si>
    <t>17824 CAMERON PARKWAY</t>
  </si>
  <si>
    <t>27-31-203-046-0000-008-8801</t>
  </si>
  <si>
    <t>17826 CAMERON PARKWAY</t>
  </si>
  <si>
    <t>BP-23-02961</t>
  </si>
  <si>
    <t>27-31-205-029-0000-008-8809</t>
  </si>
  <si>
    <t>17821 CAMERON PARKWAY</t>
  </si>
  <si>
    <t>27-31-205-030-0000-008-8810</t>
  </si>
  <si>
    <t>17823 CAMERON PARKWAY</t>
  </si>
  <si>
    <t>27-31-205-031-0000-008-8808</t>
  </si>
  <si>
    <t>17825 CAMERON PARKWAY</t>
  </si>
  <si>
    <t>27-31-205-032-0000-008-8807</t>
  </si>
  <si>
    <t>17827 CAMERON PARKWAY</t>
  </si>
  <si>
    <t>BP-23-03096</t>
  </si>
  <si>
    <t>Commercial Water Heater</t>
  </si>
  <si>
    <t>Suki of Orland Square, Inc. Dba Suki Hana of Japan</t>
  </si>
  <si>
    <t>Emergency replacement of water heater.</t>
  </si>
  <si>
    <t>27-10-301-007-0000-058-20300</t>
  </si>
  <si>
    <t>352 ORLAND SQUARE DRIVE C-14A</t>
  </si>
  <si>
    <t>BP-23-00906</t>
  </si>
  <si>
    <t>Lifetime Fitness</t>
  </si>
  <si>
    <t>Replace water heater.</t>
  </si>
  <si>
    <t>27-22-300-025-0000-000-86210</t>
  </si>
  <si>
    <t>16333 LAGRANGE ROAD</t>
  </si>
  <si>
    <t>BP-23-00946-01</t>
  </si>
  <si>
    <t>Fire Alarm</t>
  </si>
  <si>
    <t>Zeigler Nissan</t>
  </si>
  <si>
    <t>Installation of Fire Alarm</t>
  </si>
  <si>
    <t>27-14-313-032-0000-000-3538</t>
  </si>
  <si>
    <t>8550 159TH STREET</t>
  </si>
  <si>
    <t>BP-23-01763-02</t>
  </si>
  <si>
    <t>JD SPORTS</t>
  </si>
  <si>
    <t>Installation of fire alarm</t>
  </si>
  <si>
    <t>BP-23-01234-01</t>
  </si>
  <si>
    <t>Orland Park Bank &amp; Trust</t>
  </si>
  <si>
    <t>27-16-201-013-0000-000-2209</t>
  </si>
  <si>
    <t>15330 LAGRANGE ROAD</t>
  </si>
  <si>
    <t>BP-23-02308-02</t>
  </si>
  <si>
    <t>BP-23-01234-02</t>
  </si>
  <si>
    <t>Fire Sprinkler Permit</t>
  </si>
  <si>
    <t>Installation of sprinkler</t>
  </si>
  <si>
    <t>BP-22-02423-01</t>
  </si>
  <si>
    <t>JiangNiu BBQ Orland Park Inc Dba JiangNiu BBQ House</t>
  </si>
  <si>
    <t>Installation of fire sprinkler</t>
  </si>
  <si>
    <t>27-10-100-056-0000-000-13910</t>
  </si>
  <si>
    <t>14651 LAGRANGE ROAD</t>
  </si>
  <si>
    <t>BP-23-02622-01</t>
  </si>
  <si>
    <t>Hooter's of Orland</t>
  </si>
  <si>
    <t>27-16-201-015-0000-000-2207</t>
  </si>
  <si>
    <t>15300 LAGRANGE ROAD</t>
  </si>
  <si>
    <t>BP-23-01750-01</t>
  </si>
  <si>
    <t>Northwestern Medicine Radiation Oncology Center - Building A</t>
  </si>
  <si>
    <t>27-16-103-005-0000-052-155840</t>
  </si>
  <si>
    <t>15300 WEST AVENUE #A Radiation Oncology</t>
  </si>
  <si>
    <t>BP-22-02086-01</t>
  </si>
  <si>
    <t>University of Chicago Medical Center - Center for Advanced Care - 2nd &amp; 3rd Floors</t>
  </si>
  <si>
    <t>27-04-417-016-0000--147600</t>
  </si>
  <si>
    <t>14290 LAGRANGE ROAD</t>
  </si>
  <si>
    <t>BP-21-02874-03</t>
  </si>
  <si>
    <t>Fire Suppression Permit</t>
  </si>
  <si>
    <t>Mini Academy II</t>
  </si>
  <si>
    <t>Installation of kitchen fire suppression system</t>
  </si>
  <si>
    <t>27-09-402-014-0000-010-2891</t>
  </si>
  <si>
    <t>9970 151ST STREET</t>
  </si>
  <si>
    <t>BP-23-02560-01</t>
  </si>
  <si>
    <t>Installation of fire suppression system</t>
  </si>
  <si>
    <t>BP-23-00668</t>
  </si>
  <si>
    <t>Signs</t>
  </si>
  <si>
    <t>Pete's Market - Signs</t>
  </si>
  <si>
    <t>Sign 1 - Monument Sign North/South Facing</t>
  </si>
  <si>
    <t>27-09-401-016-0000-000-2921</t>
  </si>
  <si>
    <t>15080 LAGRANGE ROAD</t>
  </si>
  <si>
    <t>BP-23-01654</t>
  </si>
  <si>
    <t>Discount Tire Signs</t>
  </si>
  <si>
    <t>Sign 1 - South facing wall sign</t>
  </si>
  <si>
    <t>27-15-302-030-0000-000-46020</t>
  </si>
  <si>
    <t>9470 159TH STREET</t>
  </si>
  <si>
    <t>BP-23-01654-01</t>
  </si>
  <si>
    <t>Sign 2 - South facing wall sign</t>
  </si>
  <si>
    <t>BP-23-01654-02</t>
  </si>
  <si>
    <t>Sign 3 - East/West facing ground sign</t>
  </si>
  <si>
    <t>BP-23-02868</t>
  </si>
  <si>
    <t>Noodles and Company-Signs</t>
  </si>
  <si>
    <t>Sign 1-East facing wall sign, logo (Noodles &amp; Company)</t>
  </si>
  <si>
    <t>27-09-220-057-0000-95520</t>
  </si>
  <si>
    <t>14662 LAGRANGE ROAD</t>
  </si>
  <si>
    <t>BP-23-01797</t>
  </si>
  <si>
    <t>Community Honda Signs</t>
  </si>
  <si>
    <t>Sign 1 - South facing ground sign</t>
  </si>
  <si>
    <t>27-14-401-035-0000-000-85270</t>
  </si>
  <si>
    <t>8340 159TH STREET</t>
  </si>
  <si>
    <t>BP-23-01797-01</t>
  </si>
  <si>
    <t>BP-23-01797-02</t>
  </si>
  <si>
    <t>Sign 3 - South facing wall sign</t>
  </si>
  <si>
    <t>BP-23-01797-03</t>
  </si>
  <si>
    <t>Sign 4 - South facing wall sign</t>
  </si>
  <si>
    <t>BP-23-02936</t>
  </si>
  <si>
    <t>Dana's Boutique-Sign</t>
  </si>
  <si>
    <t>North facing wall sign</t>
  </si>
  <si>
    <t>27-31-401-022-0000-156-114830</t>
  </si>
  <si>
    <t>18070 WOLF ROAD</t>
  </si>
  <si>
    <t>BP-23-02943</t>
  </si>
  <si>
    <t>Signs - Temporary</t>
  </si>
  <si>
    <t>Crave Cookies-Temp Sign/Banner</t>
  </si>
  <si>
    <t>Temporary wall banner 11/14/2023-12/26/2023</t>
  </si>
  <si>
    <t>27-15-302-038-0000-218-121680</t>
  </si>
  <si>
    <t>15625 LAGRANGE ROAD  A</t>
  </si>
  <si>
    <t>TOTAL COMMERCIAL MISC.</t>
  </si>
  <si>
    <t>TOTAL COMMERCIAL DEMO</t>
  </si>
  <si>
    <t>BP-23-03116</t>
  </si>
  <si>
    <t>Commercial Occupancy-No Work</t>
  </si>
  <si>
    <t>Shaban Studio Productions LLC Dba Shaban Studio</t>
  </si>
  <si>
    <t>No work occupancy</t>
  </si>
  <si>
    <t>27-16-203-027-0000-010-148740</t>
  </si>
  <si>
    <t>9939 151ST STREET</t>
  </si>
  <si>
    <t>BP-23-03021</t>
  </si>
  <si>
    <t>Dana's Makeup Lounge LLC Dba Dana's Boutique</t>
  </si>
  <si>
    <t>No Work</t>
  </si>
  <si>
    <t>BP-23-03151</t>
  </si>
  <si>
    <t>Nu Aqua LLC Dba Nu Aqua</t>
  </si>
  <si>
    <t>No work.</t>
  </si>
  <si>
    <t>09-06-204-004-0000-118-104450</t>
  </si>
  <si>
    <t>11555 183RD PLACE D</t>
  </si>
  <si>
    <t>BP-23-02931</t>
  </si>
  <si>
    <t>Quick Sign Services Inc Dba Quick Sign Services</t>
  </si>
  <si>
    <t>28-18-309-010-0000-014-281</t>
  </si>
  <si>
    <t>15545 71ST COURT  #101</t>
  </si>
  <si>
    <t>BP-23-02824</t>
  </si>
  <si>
    <t>Nar Hookah US Vape and Cigars</t>
  </si>
  <si>
    <t>Owner Change</t>
  </si>
  <si>
    <t>27-18-433-012-0000-000-35940</t>
  </si>
  <si>
    <t>15860 WOLF ROAD</t>
  </si>
  <si>
    <t>BP-23-02502</t>
  </si>
  <si>
    <t>VB Supply and Studio One</t>
  </si>
  <si>
    <t>no work - storage only</t>
  </si>
  <si>
    <t>27-20-206-007-0000-003-151080</t>
  </si>
  <si>
    <t>16249 107TH AVENUE Suite 11</t>
  </si>
  <si>
    <t>BP-23-03014</t>
  </si>
  <si>
    <t>Just Boogie Entertainment LLC Dba Lychee Media</t>
  </si>
  <si>
    <t>27-10-301-007-0000-058-13800</t>
  </si>
  <si>
    <t>564 ORLAND SQUARE DRIVE E-17</t>
  </si>
  <si>
    <t>BP-23-02926</t>
  </si>
  <si>
    <t>Ercan Inc Dba World of Art - Moving from 152 OSD to 652 OSD</t>
  </si>
  <si>
    <t>27-10-301-007-0000-058-11537</t>
  </si>
  <si>
    <t>652 ORLAND SQUARE DRIVE F-13</t>
  </si>
  <si>
    <t>BP-23-02403</t>
  </si>
  <si>
    <t>Commercial Occupancy-No/Minor Work W/Food Service</t>
  </si>
  <si>
    <t>Lucero Perez Dba Tasty Holiday Cravings</t>
  </si>
  <si>
    <t>no work with food</t>
  </si>
  <si>
    <t>27-10-301-007-0000-058-11540</t>
  </si>
  <si>
    <t>664 ORLAND SQUARE DRIVE F-15C</t>
  </si>
  <si>
    <t>BP-23-02828</t>
  </si>
  <si>
    <t>Sweet Treats The Candy Jar VII LLC</t>
  </si>
  <si>
    <t>install sink, plumbing as needed, paint, tile</t>
  </si>
  <si>
    <t>27-10-301-007-0000-058-13818</t>
  </si>
  <si>
    <t>156 ORLAND SQUARE DRIVE A-15</t>
  </si>
  <si>
    <t>BP-23-02900</t>
  </si>
  <si>
    <t>Orland Gas &amp; Oil Inc - Owner / Name Change</t>
  </si>
  <si>
    <t>owner and name change - no work</t>
  </si>
  <si>
    <t>27-09-215-045-0000-000-5416</t>
  </si>
  <si>
    <t>14300 LAGRANGE ROAD</t>
  </si>
  <si>
    <t>BP-23-02714</t>
  </si>
  <si>
    <t>Davsha LLC Dba The Irish Patriot - Owner Change</t>
  </si>
  <si>
    <t>no work with food &amp; alcohol</t>
  </si>
  <si>
    <t>27-09-202-002-0000-052-5479</t>
  </si>
  <si>
    <t>9875 143RD STREET</t>
  </si>
  <si>
    <t>BP-23-03107</t>
  </si>
  <si>
    <t>Commercial Temporary Occupancy</t>
  </si>
  <si>
    <t>North Pole Business Group Inc Dba North Pole Express - Temporary / Seasonal</t>
  </si>
  <si>
    <t>no work</t>
  </si>
  <si>
    <t>27-10-301-007-0000-058-11619</t>
  </si>
  <si>
    <t>544 ORLAND SQUARE DRIVE E-12</t>
  </si>
  <si>
    <t>TOTAL COMMERCIAL OCCUPANCY ONLY</t>
  </si>
  <si>
    <t>TOTAL ALL COMMERCIAL</t>
  </si>
  <si>
    <t>RESIDENTIAL PERMITS</t>
  </si>
  <si>
    <t>BP-23-02920</t>
  </si>
  <si>
    <t>Residential New Construction Bluff Pointe</t>
  </si>
  <si>
    <t>Bluff Pointe Lot 12</t>
  </si>
  <si>
    <t>New construction of single family home.</t>
  </si>
  <si>
    <t>27-30-201-021-0000-000-156320</t>
  </si>
  <si>
    <t>17069 MONARCH DR</t>
  </si>
  <si>
    <t>BP-22-00125</t>
  </si>
  <si>
    <t>Residential New Construction Charleton Highlands</t>
  </si>
  <si>
    <t>Charleton Highland Development Lot 5</t>
  </si>
  <si>
    <t>New Single Family Residence</t>
  </si>
  <si>
    <t>27-22-323-010-0000-220-120790</t>
  </si>
  <si>
    <t>9437 RICH LANE</t>
  </si>
  <si>
    <t>BP-23-02886</t>
  </si>
  <si>
    <t>Residential New Construction Generic</t>
  </si>
  <si>
    <t>Waterford Pointe Lot 26</t>
  </si>
  <si>
    <t>New construction of 2 unit townhome.</t>
  </si>
  <si>
    <t>27-17-100-005-0000-999-172880</t>
  </si>
  <si>
    <t>11050 LIZMORE LN</t>
  </si>
  <si>
    <t>BP-23-02992</t>
  </si>
  <si>
    <t>Waterford Pointe Lot 30</t>
  </si>
  <si>
    <t>New townhome construction.</t>
  </si>
  <si>
    <t>27-17-100-005-0000-999-172920</t>
  </si>
  <si>
    <t>11152 LIZMORE LN</t>
  </si>
  <si>
    <t>BP-23-02991</t>
  </si>
  <si>
    <t>27-17-100-005-0000-999-173130</t>
  </si>
  <si>
    <t>11146 LIZMORE LN</t>
  </si>
  <si>
    <t>BP-23-02885</t>
  </si>
  <si>
    <t>27-17-100-005-0000-999-173170</t>
  </si>
  <si>
    <t>11046 LIZMORE LN</t>
  </si>
  <si>
    <t>BP-21-00506</t>
  </si>
  <si>
    <t>Residential New Construction Orland Ridge</t>
  </si>
  <si>
    <t>OPR Home LLC - Orland Ridge Townhomes T8 17057 Jasmine Lane</t>
  </si>
  <si>
    <t>2 bedroom townhouse - Orland Ridge Townhomes T8 17057 Jasmine Lane</t>
  </si>
  <si>
    <t>27-27-100-015-0000-000-162370</t>
  </si>
  <si>
    <t>17057 JASMINE LANE</t>
  </si>
  <si>
    <t>TOTAL RESIDENTIAL NEW</t>
  </si>
  <si>
    <t>BP-23-02987</t>
  </si>
  <si>
    <t>Residential Remodel/Repair Permits</t>
  </si>
  <si>
    <t>Devine Residence</t>
  </si>
  <si>
    <t>Replace existing fixtures in powder room and guest bathroom, vanities, tile, refinish hardwood floor.</t>
  </si>
  <si>
    <t>27-17-314-008-0000-168-85710</t>
  </si>
  <si>
    <t>10902 GLENLAKE DRIVE</t>
  </si>
  <si>
    <t>BP-23-03008</t>
  </si>
  <si>
    <t>Kehoe Residence</t>
  </si>
  <si>
    <t>Replace plumbing fixtures.</t>
  </si>
  <si>
    <t>27-02-107-018-0000-092-7979</t>
  </si>
  <si>
    <t>13852 86TH AVENUE</t>
  </si>
  <si>
    <t>BP-23-02969</t>
  </si>
  <si>
    <t>Ochoa Residence</t>
  </si>
  <si>
    <t>Windows, drywall, kitchen cabinets, floors, painting, interior doors, switches, and plumbing fixture replacements.</t>
  </si>
  <si>
    <t>27-01-104-007-0000-042-11372</t>
  </si>
  <si>
    <t>7821 REDONDO LANE</t>
  </si>
  <si>
    <t>BP-23-03057</t>
  </si>
  <si>
    <t>Szeszycki Residence</t>
  </si>
  <si>
    <t>Moving showerhead, replace light fixture and moving wiring.</t>
  </si>
  <si>
    <t>27-14-301-011-0000-029-3623</t>
  </si>
  <si>
    <t>8551 WHEELER DRIVE</t>
  </si>
  <si>
    <t>BP-23-02893</t>
  </si>
  <si>
    <t>Kochanski Residence</t>
  </si>
  <si>
    <t>Build out for shower base, frame out back wall, install shower base, install new vanity, install new tile, new bathroom trim.</t>
  </si>
  <si>
    <t>27-16-407-039-0000-104-29140</t>
  </si>
  <si>
    <t>15706 LIBERTY COURT</t>
  </si>
  <si>
    <t>BP-23-02924</t>
  </si>
  <si>
    <t>Ehmser Residence</t>
  </si>
  <si>
    <t>Replace vanity and sink, new light fixture, new toilet in bathroom.</t>
  </si>
  <si>
    <t>27-31-303-023-0000-156-78040</t>
  </si>
  <si>
    <t>18136 LAKE SHORE DRIVE</t>
  </si>
  <si>
    <t>BP-23-02895</t>
  </si>
  <si>
    <t>Kazkaz Residence</t>
  </si>
  <si>
    <t>Flooring, painting, and vanity/sink replacement.</t>
  </si>
  <si>
    <t>27-29-303-009-0000-153-72660</t>
  </si>
  <si>
    <t>10930 FAWN TRAIL DRIVE</t>
  </si>
  <si>
    <t>BP-23-02854</t>
  </si>
  <si>
    <t>Winter Residence</t>
  </si>
  <si>
    <t>Interior kitchen remodel, fixture updates in other parts of house.</t>
  </si>
  <si>
    <t>27-08-211-023-0000-023-3241</t>
  </si>
  <si>
    <t>14429 GOLF ROAD</t>
  </si>
  <si>
    <t>TOTAL RESIDENTIAL REMODEL/ADDITIONS</t>
  </si>
  <si>
    <t>TOTAL IN GROUND SWIMMING POOLS</t>
  </si>
  <si>
    <t>BP-23-02954</t>
  </si>
  <si>
    <t>Demolition Accessory Structure</t>
  </si>
  <si>
    <t>McQueary Residence</t>
  </si>
  <si>
    <t>Demolish 22' x 22' garage.</t>
  </si>
  <si>
    <t>27-22-401-022-0000-027-9092</t>
  </si>
  <si>
    <t>16421 89TH COURT</t>
  </si>
  <si>
    <t>TOTAL RESIDENTIAL DEMO's</t>
  </si>
  <si>
    <t>BP-23-02982</t>
  </si>
  <si>
    <t>Deck Repair (Decking, Rails)</t>
  </si>
  <si>
    <t>Meyer Residence</t>
  </si>
  <si>
    <t>New composite decking on existing frame to remain.</t>
  </si>
  <si>
    <t>27-08-209-026-0000-023-3228</t>
  </si>
  <si>
    <t>14500 GOLF ROAD</t>
  </si>
  <si>
    <t>BP-23-02494</t>
  </si>
  <si>
    <t>Decks</t>
  </si>
  <si>
    <t>Cooney Residence</t>
  </si>
  <si>
    <t>Remove pool, remove portion of deck, reconstruct 28' x 8' deck, add stairs, add 21' x 15' concrete patio, and relocate electric outlet. **Switch patio to pavers, notified 12-11-2023**</t>
  </si>
  <si>
    <t>27-30-408-013-0000-007-1428</t>
  </si>
  <si>
    <t>17414 HIGHWOOD DRIVE</t>
  </si>
  <si>
    <t>BP-23-02917</t>
  </si>
  <si>
    <t>Burzinski Residence</t>
  </si>
  <si>
    <t>Replace existing deck with 16'x12' deck with TimberTech decking and aluminum railings. Replace concrete patio and walkway.</t>
  </si>
  <si>
    <t>27-18-105-002-0000-002-54120</t>
  </si>
  <si>
    <t>11720 SHAKER COURT</t>
  </si>
  <si>
    <t>BP-23-03052</t>
  </si>
  <si>
    <t>Makhamreh Residence</t>
  </si>
  <si>
    <t>Expand deck.</t>
  </si>
  <si>
    <t>27-32-215-008-0000-025-79950</t>
  </si>
  <si>
    <t>10512 RACHEL LANE</t>
  </si>
  <si>
    <t>BP-23-02149</t>
  </si>
  <si>
    <t>Banks Kelly Residence</t>
  </si>
  <si>
    <t>Install deck</t>
  </si>
  <si>
    <t>27-18-208-010-0000-083-47580</t>
  </si>
  <si>
    <t>11212 POPLAR CREEK LANE</t>
  </si>
  <si>
    <t>BP-23-02842</t>
  </si>
  <si>
    <t>Lomax Residence</t>
  </si>
  <si>
    <t>Replace front deck and stairs.</t>
  </si>
  <si>
    <t>27-02-113-007-0000-092-7994</t>
  </si>
  <si>
    <t>13861 85TH AVENUE</t>
  </si>
  <si>
    <t>BP-23-02955</t>
  </si>
  <si>
    <t>Detached Accessory Structure</t>
  </si>
  <si>
    <t>Erect new detached garage 22' x 36'</t>
  </si>
  <si>
    <t>BP-23-01569</t>
  </si>
  <si>
    <t>Driveway- Residential</t>
  </si>
  <si>
    <t>Dalton Residence</t>
  </si>
  <si>
    <t>Concrete driveway. Widen 10' to the east.</t>
  </si>
  <si>
    <t>27-11-102-019-0000-049-4794</t>
  </si>
  <si>
    <t>8548 144TH STREET</t>
  </si>
  <si>
    <t>BP-23-03049</t>
  </si>
  <si>
    <t>Awwad Residence</t>
  </si>
  <si>
    <t>Expand driveway to the right by 8'.</t>
  </si>
  <si>
    <t>27-03-216-013-0000-128-2730</t>
  </si>
  <si>
    <t>9032 TIMBER TRAILS ROAD</t>
  </si>
  <si>
    <t>BP-23-02922</t>
  </si>
  <si>
    <t>Ali Residence</t>
  </si>
  <si>
    <t>Driveway extension 26' x 8' and apron extension 10' x 8'.</t>
  </si>
  <si>
    <t>27-31-102-021-0000-007-8650</t>
  </si>
  <si>
    <t>17620 BROOK HILL DRIVE</t>
  </si>
  <si>
    <t>BP-23-03063</t>
  </si>
  <si>
    <t>Electrical Residential Permit</t>
  </si>
  <si>
    <t>Cunningham Residence</t>
  </si>
  <si>
    <t>Install EV charger in garage.</t>
  </si>
  <si>
    <t>27-18-104-040-0000-002-14430</t>
  </si>
  <si>
    <t>15250 COTTONWOOD COURT</t>
  </si>
  <si>
    <t>BP-23-02829</t>
  </si>
  <si>
    <t>Coverick Residence</t>
  </si>
  <si>
    <t>Install EV charger, energy management system, 7.5 kw heater, and new sub-panel in garage.</t>
  </si>
  <si>
    <t>27-08-214-003-0000-023-3297</t>
  </si>
  <si>
    <t>10509 GOLF ROAD</t>
  </si>
  <si>
    <t>BP-23-02951</t>
  </si>
  <si>
    <t>Joudeh Residence</t>
  </si>
  <si>
    <t>EV charger hardwired in the garage. 240 V, 60 amp circuit, charger rate 48 amp.</t>
  </si>
  <si>
    <t>27-08-301-038-0000-166-76070</t>
  </si>
  <si>
    <t>10820 GREEN MANOR COURT</t>
  </si>
  <si>
    <t>BP-23-03125</t>
  </si>
  <si>
    <t>Furto Residence</t>
  </si>
  <si>
    <t>Install EV charger in garage. 240 v, 60 amp circuit.</t>
  </si>
  <si>
    <t>27-32-400-029-1171-025-21470</t>
  </si>
  <si>
    <t>18240 OKLAHOMA COURT</t>
  </si>
  <si>
    <t>BP-23-02980</t>
  </si>
  <si>
    <t>Padilla Residence</t>
  </si>
  <si>
    <t>27-02-321-013-0000-98470</t>
  </si>
  <si>
    <t>14154 85TH AVENUE</t>
  </si>
  <si>
    <t>BP-23-02995</t>
  </si>
  <si>
    <t>Brown Residence</t>
  </si>
  <si>
    <t>Upgrade electrical panel, outlets, and switches.</t>
  </si>
  <si>
    <t>27-16-209-045-1008-086-140960</t>
  </si>
  <si>
    <t>9926 SHADY LANE #5902</t>
  </si>
  <si>
    <t>BP-23-02650</t>
  </si>
  <si>
    <t>Environmental Technology</t>
  </si>
  <si>
    <t>Pattin Residence</t>
  </si>
  <si>
    <t>Installation of solar panels</t>
  </si>
  <si>
    <t>27-23-302-011-0000-027-9140</t>
  </si>
  <si>
    <t>8711 163RD STREET</t>
  </si>
  <si>
    <t>BP-23-02887</t>
  </si>
  <si>
    <t>Motan Residence</t>
  </si>
  <si>
    <t>27-10-408-025-0000-080-10287</t>
  </si>
  <si>
    <t>14936 DOGWOOD</t>
  </si>
  <si>
    <t>BP-23-02970</t>
  </si>
  <si>
    <t>Marquardt Residence</t>
  </si>
  <si>
    <t>27-10-407-010-0000-080-10278</t>
  </si>
  <si>
    <t>14937 DOGWOOD</t>
  </si>
  <si>
    <t>BP-23-03132</t>
  </si>
  <si>
    <t>Fences</t>
  </si>
  <si>
    <t>Axelrod Residence</t>
  </si>
  <si>
    <t>Tear down existing wood fence, replace with vinyl in same location, except for east side. That will be tear down only as neighbor has existing fence.</t>
  </si>
  <si>
    <t>27-03-214-003-0000-128-2576</t>
  </si>
  <si>
    <t>9002 DORAL LANE</t>
  </si>
  <si>
    <t>BP-23-02908</t>
  </si>
  <si>
    <t>Selin Residence</t>
  </si>
  <si>
    <t>Tear down and remove old fence; install 6 ft. vinyl fence</t>
  </si>
  <si>
    <t>27-14-203-031-0000-029-5628</t>
  </si>
  <si>
    <t>15414 EDGEWOOD DRIVE</t>
  </si>
  <si>
    <t>BP-23-02994</t>
  </si>
  <si>
    <t>Curtin Residence</t>
  </si>
  <si>
    <t>Remove/install fence (southside of backyard)</t>
  </si>
  <si>
    <t>27-06-403-020-0000-021-14303</t>
  </si>
  <si>
    <t>14020 CREEK CROSSING DRIVE</t>
  </si>
  <si>
    <t>BP-23-03095</t>
  </si>
  <si>
    <t>Crofton Residence</t>
  </si>
  <si>
    <t>Replace fence and gate</t>
  </si>
  <si>
    <t>27-16-109-015-0000-056-1216</t>
  </si>
  <si>
    <t>15151 HILLTOP COURT</t>
  </si>
  <si>
    <t>BP-23-03113</t>
  </si>
  <si>
    <t>Driver Residence</t>
  </si>
  <si>
    <t>Replace and install 6 ft cedar privacy fence</t>
  </si>
  <si>
    <t>27-23-105-013-0000-027-9121</t>
  </si>
  <si>
    <t>16210 LAUREL DRIVE</t>
  </si>
  <si>
    <t>BP-23-02978</t>
  </si>
  <si>
    <t>Khalaf Residence</t>
  </si>
  <si>
    <t>Install 6 ft. vinyl fence</t>
  </si>
  <si>
    <t>27-14-202-012-0000-029-5559</t>
  </si>
  <si>
    <t>15109 ST. ANDREWS COURT</t>
  </si>
  <si>
    <t>BP-23-02933</t>
  </si>
  <si>
    <t>Spinella Residence</t>
  </si>
  <si>
    <t>Install 6 ft. cedar fence</t>
  </si>
  <si>
    <t>27-14-207-017-0000-029-5605</t>
  </si>
  <si>
    <t>15408 SUNSET RIDGE DRIVE</t>
  </si>
  <si>
    <t>BP-23-02555</t>
  </si>
  <si>
    <t>Tinoco Residence</t>
  </si>
  <si>
    <t>27-22-406-002-0000-027-9130</t>
  </si>
  <si>
    <t>8811 164TH STREET</t>
  </si>
  <si>
    <t>BP-23-01990</t>
  </si>
  <si>
    <t>Van Auken Residence</t>
  </si>
  <si>
    <t>Install 6 ft vinyl fence</t>
  </si>
  <si>
    <t>27-11-108-011-0000-049-4841</t>
  </si>
  <si>
    <t>8541 145TH STREET</t>
  </si>
  <si>
    <t>BP-23-02802</t>
  </si>
  <si>
    <t>Qashmer Residence</t>
  </si>
  <si>
    <t>Replacing old fence; installing 4.5 foot wood fence</t>
  </si>
  <si>
    <t>27-11-106-011-0000-049-4814</t>
  </si>
  <si>
    <t>8557 144TH PLACE</t>
  </si>
  <si>
    <t>BP-23-03126</t>
  </si>
  <si>
    <t>Brisseida Residence</t>
  </si>
  <si>
    <t>Install 6 ft. aluminum fence</t>
  </si>
  <si>
    <t>27-05-106-004-0000-099-16660</t>
  </si>
  <si>
    <t>13724 WILROSE COURT</t>
  </si>
  <si>
    <t>BP-23-03026</t>
  </si>
  <si>
    <t>Rotsch Residence</t>
  </si>
  <si>
    <t>Install 5 ft. aluminum fence and 3 gates</t>
  </si>
  <si>
    <t>27-03-111-002-0000-044-468</t>
  </si>
  <si>
    <t>9227 138TH STREET</t>
  </si>
  <si>
    <t>BP-23-03037</t>
  </si>
  <si>
    <t>Tesauro Residence</t>
  </si>
  <si>
    <t>27-10-409-016-0000-080-10410</t>
  </si>
  <si>
    <t>14903 88TH AVENUE</t>
  </si>
  <si>
    <t>BP-23-02990</t>
  </si>
  <si>
    <t>Furnace-Air Conditioner Replacements</t>
  </si>
  <si>
    <t>Ruf Residence</t>
  </si>
  <si>
    <t>Replace furnace and air conditioner.</t>
  </si>
  <si>
    <t>27-13-107-004-0000-013-7070</t>
  </si>
  <si>
    <t>7825 PALM DRIVE</t>
  </si>
  <si>
    <t>BP-23-02972</t>
  </si>
  <si>
    <t>Wilson Residence</t>
  </si>
  <si>
    <t>Install 2 furnaces (replacement)</t>
  </si>
  <si>
    <t>23-34-409-002-0000-097-15630</t>
  </si>
  <si>
    <t>8818 PALOS SPRINGS DRIVE</t>
  </si>
  <si>
    <t>BP-23-03041</t>
  </si>
  <si>
    <t>Arkema Residence</t>
  </si>
  <si>
    <t>Replacing existing furnace</t>
  </si>
  <si>
    <t>27-32-102-003-1016-025-33770</t>
  </si>
  <si>
    <t>17851 MAINE COURT</t>
  </si>
  <si>
    <t>BP-23-03070</t>
  </si>
  <si>
    <t>Stiles Residence</t>
  </si>
  <si>
    <t>Replace existing furnace</t>
  </si>
  <si>
    <t>27-10-400-042-1127-082-68330</t>
  </si>
  <si>
    <t>9235 MONTGOMERY DRIVE</t>
  </si>
  <si>
    <t>BP-23-03066</t>
  </si>
  <si>
    <t>Newquist Residence</t>
  </si>
  <si>
    <t>Furnace replacement</t>
  </si>
  <si>
    <t>27-08-205-010-0000-023-3136</t>
  </si>
  <si>
    <t>14550 MORNINGSIDE ROAD</t>
  </si>
  <si>
    <t>BP-23-03154</t>
  </si>
  <si>
    <t>Brudd Residence</t>
  </si>
  <si>
    <t>27-01-102-012-0000-042-11382</t>
  </si>
  <si>
    <t>7920 LAGUNA LANE</t>
  </si>
  <si>
    <t>BP-23-03134</t>
  </si>
  <si>
    <t>Zibits Residence</t>
  </si>
  <si>
    <t>HVAC system</t>
  </si>
  <si>
    <t>27-02-114-021-0000-091-7729</t>
  </si>
  <si>
    <t>8431 ORENIA COURT</t>
  </si>
  <si>
    <t>BP-23-02977</t>
  </si>
  <si>
    <t>Gladkowski Residence</t>
  </si>
  <si>
    <t>Remove and replace furnace</t>
  </si>
  <si>
    <t>27-09-312-008-0000-052-7428</t>
  </si>
  <si>
    <t>14734 WESTWOOD DRIVE</t>
  </si>
  <si>
    <t>BP-23-02975</t>
  </si>
  <si>
    <t>Callahan Residence</t>
  </si>
  <si>
    <t>Furnace replacement same location</t>
  </si>
  <si>
    <t>27-15-219-010-0000-057-6032</t>
  </si>
  <si>
    <t>9041 WHEELER DRIVE</t>
  </si>
  <si>
    <t>BP-23-03137</t>
  </si>
  <si>
    <t>Chikeze Residence</t>
  </si>
  <si>
    <t>A/C replacement 14 seer 3 Ton; Furnace replacement 70k btu's 96% eff</t>
  </si>
  <si>
    <t>27-30-202-001-0000-087-55470</t>
  </si>
  <si>
    <t>16734 STEEPLECHASE PARKWAY</t>
  </si>
  <si>
    <t>BP-23-02966</t>
  </si>
  <si>
    <t>WWP</t>
  </si>
  <si>
    <t>27-20-328-025-1021-108-25650</t>
  </si>
  <si>
    <t>16534 GRANTS TRAIL</t>
  </si>
  <si>
    <t>BP-21-00636</t>
  </si>
  <si>
    <t>Marasovich Residence - Replace Furnace &amp; Ac</t>
  </si>
  <si>
    <t>Replace furnace &amp; ac</t>
  </si>
  <si>
    <t>27-06-406-007-0000-021-31690</t>
  </si>
  <si>
    <t>14213 CREEK CROSSING DRIVE</t>
  </si>
  <si>
    <t>BP-23-03145</t>
  </si>
  <si>
    <t>Kaz Residence</t>
  </si>
  <si>
    <t>Furnace replacement 90k btu's 80% eff</t>
  </si>
  <si>
    <t>BP-23-02973</t>
  </si>
  <si>
    <t>Morgan Residence</t>
  </si>
  <si>
    <t>Remove and replace AC and furnace in same location</t>
  </si>
  <si>
    <t>27-10-206-011-0000-026-4521</t>
  </si>
  <si>
    <t>9030 CADDY COURT</t>
  </si>
  <si>
    <t>BP-23-02983</t>
  </si>
  <si>
    <t>Burns Residence</t>
  </si>
  <si>
    <t>27-10-207-014-0000-026-4452</t>
  </si>
  <si>
    <t>14601 BEECH STREET</t>
  </si>
  <si>
    <t>BP-23-03082</t>
  </si>
  <si>
    <t>Baisa Residence</t>
  </si>
  <si>
    <t>Furnace &amp; air condenser replacement</t>
  </si>
  <si>
    <t>27-10-205-012-0000-026-4593</t>
  </si>
  <si>
    <t>14657 BIRCH STREET</t>
  </si>
  <si>
    <t>BP-23-03100</t>
  </si>
  <si>
    <t>Gleaves Residence</t>
  </si>
  <si>
    <t>Furnace and AC replacement</t>
  </si>
  <si>
    <t>27-10-402-014-0000-026-867</t>
  </si>
  <si>
    <t>9237 147TH STREET</t>
  </si>
  <si>
    <t>BP-23-03157</t>
  </si>
  <si>
    <t>Malech Residence</t>
  </si>
  <si>
    <t>Replace furnace</t>
  </si>
  <si>
    <t>27-03-400-051-1030-017-18120</t>
  </si>
  <si>
    <t>8908 140TH STREET 2K</t>
  </si>
  <si>
    <t>BP-23-02981</t>
  </si>
  <si>
    <t>Korkosz Residence</t>
  </si>
  <si>
    <t>27-15-301-028-1061-057-3744</t>
  </si>
  <si>
    <t>9363 WHITEHALL LANE</t>
  </si>
  <si>
    <t>BP-23-03003</t>
  </si>
  <si>
    <t>Murphy Residence</t>
  </si>
  <si>
    <t>27-29-104-013-0000-121-33710</t>
  </si>
  <si>
    <t>10941 167TH STREET</t>
  </si>
  <si>
    <t>BP-23-03044</t>
  </si>
  <si>
    <t>Buckle Residence</t>
  </si>
  <si>
    <t>27-02-106-020-0000-092-7746</t>
  </si>
  <si>
    <t>13680 85TH AVENUE</t>
  </si>
  <si>
    <t>BP-23-03028</t>
  </si>
  <si>
    <t>Kay Residence</t>
  </si>
  <si>
    <t>27-03-306-008-1008-127830</t>
  </si>
  <si>
    <t>9200 140TH STREET 204</t>
  </si>
  <si>
    <t>BP-23-03129</t>
  </si>
  <si>
    <t>Mace Residence</t>
  </si>
  <si>
    <t>27-17-404-026-0000-204-111580</t>
  </si>
  <si>
    <t>15517 JULIES WAY</t>
  </si>
  <si>
    <t>BP-23-03032</t>
  </si>
  <si>
    <t>Doyle Residence</t>
  </si>
  <si>
    <t>Furnace and air condenser replacement</t>
  </si>
  <si>
    <t>27-29-409-015-0000-197-104990</t>
  </si>
  <si>
    <t>17323 DEER TRAIL COURT</t>
  </si>
  <si>
    <t>BP-23-03076</t>
  </si>
  <si>
    <t>Schneller Residence</t>
  </si>
  <si>
    <t>Remove and replace HVAC system (1 AC, 1 furnace)</t>
  </si>
  <si>
    <t>23-34-304-034-0000-200-107170</t>
  </si>
  <si>
    <t>13300 CALLAN DRIVE</t>
  </si>
  <si>
    <t>BP-23-03043</t>
  </si>
  <si>
    <t>Cavallo Residence</t>
  </si>
  <si>
    <t>AC &amp; furnace replacement</t>
  </si>
  <si>
    <t>27-29-315-009-0000-171-87610</t>
  </si>
  <si>
    <t>10816 ANTELOPE LANE</t>
  </si>
  <si>
    <t>BP-21-01725</t>
  </si>
  <si>
    <t>Sisto Residence-Furnace AC Replacements</t>
  </si>
  <si>
    <t>replace furnace and ac</t>
  </si>
  <si>
    <t>27-06-316-022-0000-047-89250</t>
  </si>
  <si>
    <t>14033 LONG RUN DRIVE</t>
  </si>
  <si>
    <t>BP-23-02968</t>
  </si>
  <si>
    <t>Brow Residence</t>
  </si>
  <si>
    <t>27-10-400-042-0000-999-173280</t>
  </si>
  <si>
    <t>9027 SOMERSET COURT</t>
  </si>
  <si>
    <t>BP-23-03031</t>
  </si>
  <si>
    <t>Lawn Sprinkler</t>
  </si>
  <si>
    <t>Turk Residence</t>
  </si>
  <si>
    <t>Cap water sprinkler system.</t>
  </si>
  <si>
    <t>27-02-113-015-0000-091-7700</t>
  </si>
  <si>
    <t>13808 84TH AVENUE</t>
  </si>
  <si>
    <t>BP-23-03022</t>
  </si>
  <si>
    <t>Mech - Gasline/Duct</t>
  </si>
  <si>
    <t>Nassar Residence</t>
  </si>
  <si>
    <t>Run new gas service from existing gas meter to new penetration in the addition.</t>
  </si>
  <si>
    <t>27-14-102-037-0000-085-8353</t>
  </si>
  <si>
    <t>15433 HOLLYWOOD DRIVE</t>
  </si>
  <si>
    <t>BP-23-03091</t>
  </si>
  <si>
    <t>Miscellaneous - Residential</t>
  </si>
  <si>
    <t>Nikolich Residence</t>
  </si>
  <si>
    <t>Install radon mitigation system.</t>
  </si>
  <si>
    <t>27-31-406-023-0000-156-75650</t>
  </si>
  <si>
    <t>11547 WATERSIDE CIRCLE</t>
  </si>
  <si>
    <t>BP-23-02870</t>
  </si>
  <si>
    <t>Patio</t>
  </si>
  <si>
    <t>Piko Residence</t>
  </si>
  <si>
    <t>Paver patio and gas line install.</t>
  </si>
  <si>
    <t>27-31-107-009-0000-007-14612</t>
  </si>
  <si>
    <t>11743 HARVEST HILL COURT</t>
  </si>
  <si>
    <t>BP-21-02510</t>
  </si>
  <si>
    <t>Pergola, Trellis, Patio Cover</t>
  </si>
  <si>
    <t>Shah Residence</t>
  </si>
  <si>
    <t>Build Roof Structure with Deep Concrete Pillars</t>
  </si>
  <si>
    <t>27-29-424-015-0000-197-148340</t>
  </si>
  <si>
    <t>10645 DEER TRAIL COURT</t>
  </si>
  <si>
    <t>BP-23-02971</t>
  </si>
  <si>
    <t>Plumbing Permit Residential</t>
  </si>
  <si>
    <t>Kwak Residence</t>
  </si>
  <si>
    <t>Replace kitchen and bathroom sinks.</t>
  </si>
  <si>
    <t>27-16-200-010-1002-14643</t>
  </si>
  <si>
    <t>9960 153RD STREET 1E</t>
  </si>
  <si>
    <t>BP-23-03039</t>
  </si>
  <si>
    <t>Graczyk Residence</t>
  </si>
  <si>
    <t>Replace 50 gallon water heater, drip pan, and valve before and after meter.</t>
  </si>
  <si>
    <t>27-09-303-044-0000-056-7275</t>
  </si>
  <si>
    <t>15042 HOLIDAY COURT</t>
  </si>
  <si>
    <t>BP-23-03099</t>
  </si>
  <si>
    <t>Install tankless water heater, replace ejector pump and sump pump.</t>
  </si>
  <si>
    <t>BP-23-02844</t>
  </si>
  <si>
    <t>Plumbing/Drain Tile With Connections</t>
  </si>
  <si>
    <t>Potempa Residence</t>
  </si>
  <si>
    <t>Run new SDR 26 to main Village storm sewer from downspouts and sump pump on south side of house.</t>
  </si>
  <si>
    <t>27-03-404-026-0000-017-6333</t>
  </si>
  <si>
    <t>14019 SHERI LANE</t>
  </si>
  <si>
    <t>BP-23-03140</t>
  </si>
  <si>
    <t>Residential Minor Work</t>
  </si>
  <si>
    <t>Roberts Residence</t>
  </si>
  <si>
    <t>Replace tile, durock in shower area and floor area, including underlayment.</t>
  </si>
  <si>
    <t>27-13-303-034-0000-088-3105</t>
  </si>
  <si>
    <t>7730 157TH STREET</t>
  </si>
  <si>
    <t>BP-23-03080</t>
  </si>
  <si>
    <t>Roof</t>
  </si>
  <si>
    <t>Palascak Residence</t>
  </si>
  <si>
    <t>Tear off, replace roof</t>
  </si>
  <si>
    <t>27-02-202-012-0000-038-2349</t>
  </si>
  <si>
    <t>13601 DEERPATH DRIVE</t>
  </si>
  <si>
    <t>BP-23-02986</t>
  </si>
  <si>
    <t>Cousineau Residence</t>
  </si>
  <si>
    <t>tear off, re-roof</t>
  </si>
  <si>
    <t>27-15-402-016-0000-064-9697</t>
  </si>
  <si>
    <t>9020 FRANCES LANE</t>
  </si>
  <si>
    <t>BP-23-03062</t>
  </si>
  <si>
    <t>Rehm Residence</t>
  </si>
  <si>
    <t>Tear off and replace the roof with gutters.</t>
  </si>
  <si>
    <t>27-14-308-002-0000-029-3411</t>
  </si>
  <si>
    <t>15530 CHAPEL HILL ROAD</t>
  </si>
  <si>
    <t>BP-22-01852</t>
  </si>
  <si>
    <t>Kopec Residence</t>
  </si>
  <si>
    <t>Tear off and re-roof.</t>
  </si>
  <si>
    <t>27-16-205-038-0000-009-13853</t>
  </si>
  <si>
    <t>15290 EL CAMENO TERRACE</t>
  </si>
  <si>
    <t>BP-23-03097</t>
  </si>
  <si>
    <t>Brinker Residence</t>
  </si>
  <si>
    <t>27-06-416-023-0000-021-61870</t>
  </si>
  <si>
    <t>11250 EXETER DRIVE</t>
  </si>
  <si>
    <t>BP-23-03148</t>
  </si>
  <si>
    <t>Medina Residence</t>
  </si>
  <si>
    <t>27-10-207-005-0000-026-4458</t>
  </si>
  <si>
    <t>14602 ASPEN STREET</t>
  </si>
  <si>
    <t>BP-23-03068</t>
  </si>
  <si>
    <t>Flynn Residence</t>
  </si>
  <si>
    <t>27-05-308-009-0000-124-33870</t>
  </si>
  <si>
    <t>10919 ATWOOD COURT</t>
  </si>
  <si>
    <t>BP-23-03133</t>
  </si>
  <si>
    <t>White Residence</t>
  </si>
  <si>
    <t>Replace roof and gutters</t>
  </si>
  <si>
    <t>27-08-213-019-0000-023-7280</t>
  </si>
  <si>
    <t>14727 HOLLOW TREE ROAD</t>
  </si>
  <si>
    <t>BP-23-03023</t>
  </si>
  <si>
    <t>Pickens Residence</t>
  </si>
  <si>
    <t>Tear off, replacing roof and gutters</t>
  </si>
  <si>
    <t>27-14-303-026-0000-016-16540</t>
  </si>
  <si>
    <t>8615 KENDALL LANE</t>
  </si>
  <si>
    <t>BP-23-03029</t>
  </si>
  <si>
    <t>Harenberg Residence</t>
  </si>
  <si>
    <t>Tear off, replace roof, gutters, 1 skylight</t>
  </si>
  <si>
    <t>27-09-304-011-0000-056-7570</t>
  </si>
  <si>
    <t>10152 HUNTINGTON COURT</t>
  </si>
  <si>
    <t>BP-23-02993</t>
  </si>
  <si>
    <t>Shkirat Residence</t>
  </si>
  <si>
    <t>Tear off, replace roof and gutters</t>
  </si>
  <si>
    <t>27-29-215-016-0000-048-48260</t>
  </si>
  <si>
    <t>10636 GREAT EGRET DRIVE</t>
  </si>
  <si>
    <t>BP-23-03083</t>
  </si>
  <si>
    <t>Chavka Residence</t>
  </si>
  <si>
    <t>Replace roof</t>
  </si>
  <si>
    <t>27-01-109-018-0000-038-582</t>
  </si>
  <si>
    <t>13601 MOHAWK LANE</t>
  </si>
  <si>
    <t>BP-23-02989</t>
  </si>
  <si>
    <t>Rudny Residence</t>
  </si>
  <si>
    <t>27-06-414-004-0000-021-61590</t>
  </si>
  <si>
    <t>11320 NORWICH LANE</t>
  </si>
  <si>
    <t>BP-23-03079</t>
  </si>
  <si>
    <t>Schneider Residence</t>
  </si>
  <si>
    <t>27-10-207-001-0000-026-4426</t>
  </si>
  <si>
    <t>9053 POPLAR ROAD</t>
  </si>
  <si>
    <t>BP-23-03111</t>
  </si>
  <si>
    <t>Billkuecher Residence</t>
  </si>
  <si>
    <t>Replacing roof</t>
  </si>
  <si>
    <t>27-14-103-077-0000-085-8226</t>
  </si>
  <si>
    <t>15420 TEE BROOK DRIVE</t>
  </si>
  <si>
    <t>BP-23-03087</t>
  </si>
  <si>
    <t>Kester Residence</t>
  </si>
  <si>
    <t>27-18-104-010-0000-002-54080</t>
  </si>
  <si>
    <t>11931 TIMBER EDGE LANE</t>
  </si>
  <si>
    <t>BP-23-03061</t>
  </si>
  <si>
    <t>Marosi Residence</t>
  </si>
  <si>
    <t>27-16-105-003-0000-056-1346</t>
  </si>
  <si>
    <t>10115 151ST STREET</t>
  </si>
  <si>
    <t>BP-23-03085</t>
  </si>
  <si>
    <t>Huestis Residence</t>
  </si>
  <si>
    <t>27-29-213-006-0000-048-29660</t>
  </si>
  <si>
    <t>10509 WOOD DUCK LANE</t>
  </si>
  <si>
    <t>BP-23-03054</t>
  </si>
  <si>
    <t>Opiela Residence</t>
  </si>
  <si>
    <t>27-22-117-036-0000-169-91000</t>
  </si>
  <si>
    <t>9440 162ND STREET</t>
  </si>
  <si>
    <t>BP-23-02984</t>
  </si>
  <si>
    <t>Sewer Repair</t>
  </si>
  <si>
    <t>Casco Residence</t>
  </si>
  <si>
    <t>Replace cast iron drain pipe through wall, install cleanout on outside of building.</t>
  </si>
  <si>
    <t>27-11-210-005-0000-081-10525</t>
  </si>
  <si>
    <t>8060 143RD PLACE</t>
  </si>
  <si>
    <t>BP-23-02988</t>
  </si>
  <si>
    <t>Geremia Residence</t>
  </si>
  <si>
    <t>Sewer repair at foundation.</t>
  </si>
  <si>
    <t>27-08-400-003-0000-023-604</t>
  </si>
  <si>
    <t>10718 MISTY HILL ROAD</t>
  </si>
  <si>
    <t>BP-23-03086</t>
  </si>
  <si>
    <t>Invitation Homes</t>
  </si>
  <si>
    <t>Replace approximately 20 feet of sewer from foundation penetration to outside cleanout.</t>
  </si>
  <si>
    <t>27-14-404-016-0000-029-5302</t>
  </si>
  <si>
    <t>8142 BRAEBURN LANE</t>
  </si>
  <si>
    <t>BP-23-00216</t>
  </si>
  <si>
    <t>Sheds</t>
  </si>
  <si>
    <t>Bennett Residence</t>
  </si>
  <si>
    <t>Rebuild shed on existing concrete.</t>
  </si>
  <si>
    <t>27-30-315-007-0000-096-32740</t>
  </si>
  <si>
    <t>11901 BROOKSHIRE DRIVE</t>
  </si>
  <si>
    <t>BP-23-02786</t>
  </si>
  <si>
    <t>Abu Al Shaikh Residence</t>
  </si>
  <si>
    <t>Build wooden shed.</t>
  </si>
  <si>
    <t>27-11-111-025-0000-049-4905</t>
  </si>
  <si>
    <t>8501 GOLFVIEW DRIVE</t>
  </si>
  <si>
    <t>BP-23-02869</t>
  </si>
  <si>
    <t>Install prefabricated shed.</t>
  </si>
  <si>
    <t>BP-23-02941</t>
  </si>
  <si>
    <t>Cabral Residence</t>
  </si>
  <si>
    <t>12' x 8' shed on a concrete base.</t>
  </si>
  <si>
    <t>27-11-114-003-0000-019-10136</t>
  </si>
  <si>
    <t>14349 WOODED PATH LANE</t>
  </si>
  <si>
    <t>BP-23-03027</t>
  </si>
  <si>
    <t>Kobylarczyk Residence</t>
  </si>
  <si>
    <t>Construct shed.</t>
  </si>
  <si>
    <t>23-35-300-040-0000-213-114060</t>
  </si>
  <si>
    <t>13201 88TH AVENUE</t>
  </si>
  <si>
    <t>BP-23-03153</t>
  </si>
  <si>
    <t>Siding, Gutters and Fascia</t>
  </si>
  <si>
    <t>Tran Residence</t>
  </si>
  <si>
    <t>West, East Side Siding Repair</t>
  </si>
  <si>
    <t>27-23-302-012-0000-027-9139</t>
  </si>
  <si>
    <t>8721 163RD STREET</t>
  </si>
  <si>
    <t>BP-23-03084</t>
  </si>
  <si>
    <t>Christensen Residence</t>
  </si>
  <si>
    <t>Siding, soffit, fascia, gutters on home</t>
  </si>
  <si>
    <t>27-17-108-021-0000-101-46920</t>
  </si>
  <si>
    <t>10832 JILLIAN ROAD</t>
  </si>
  <si>
    <t>BP-23-03015</t>
  </si>
  <si>
    <t>Ergo Residence</t>
  </si>
  <si>
    <t>Siding</t>
  </si>
  <si>
    <t>27-08-213-025-0000-023-13186</t>
  </si>
  <si>
    <t>14657 HOLLOW TREE ROAD</t>
  </si>
  <si>
    <t>BP-23-02996</t>
  </si>
  <si>
    <t>Hiatt Residence</t>
  </si>
  <si>
    <t>Replace gutters and downspouts.</t>
  </si>
  <si>
    <t>27-16-110-002-0000-056-1293</t>
  </si>
  <si>
    <t>10225 HICKORY DRIVE</t>
  </si>
  <si>
    <t>BP-23-02997</t>
  </si>
  <si>
    <t>Pyka Residence</t>
  </si>
  <si>
    <t>Siding, soffit, and window trim</t>
  </si>
  <si>
    <t>27-10-206-017-0000-026-4511</t>
  </si>
  <si>
    <t>9124 CADDY COURT</t>
  </si>
  <si>
    <t>BP-23-03081</t>
  </si>
  <si>
    <t>Tear off, install new siding</t>
  </si>
  <si>
    <t>BP-23-03055</t>
  </si>
  <si>
    <t>Maloney Residence</t>
  </si>
  <si>
    <t>Install siding on sunroom</t>
  </si>
  <si>
    <t>27-10-201-019-1026-073-13451</t>
  </si>
  <si>
    <t>14323 CLEARVIEW DRIVE</t>
  </si>
  <si>
    <t>BP-23-03016</t>
  </si>
  <si>
    <t>Smith Residence</t>
  </si>
  <si>
    <t>Gutters replacement</t>
  </si>
  <si>
    <t>27-08-210-027-0000-023-3281</t>
  </si>
  <si>
    <t>10542 GOLF ROAD</t>
  </si>
  <si>
    <t>BP-23-03074</t>
  </si>
  <si>
    <t>New siding, soffit, fascia, and gutters</t>
  </si>
  <si>
    <t>BP-23-03077</t>
  </si>
  <si>
    <t>Remove and replace siding as per scope and code</t>
  </si>
  <si>
    <t>BP-23-03123</t>
  </si>
  <si>
    <t>Mount gutters and downspouts</t>
  </si>
  <si>
    <t>BP-23-03146</t>
  </si>
  <si>
    <t>Carroll Residence</t>
  </si>
  <si>
    <t>Install gutters</t>
  </si>
  <si>
    <t>27-09-113-049-0000-052-11756</t>
  </si>
  <si>
    <t>14428 WEST AVENUE</t>
  </si>
  <si>
    <t>BP-23-02965</t>
  </si>
  <si>
    <t>Water Heater Residential</t>
  </si>
  <si>
    <t>Bochniak Residence</t>
  </si>
  <si>
    <t>Replace 40 gallon water heater.</t>
  </si>
  <si>
    <t>27-09-111-028-0000-052-14134</t>
  </si>
  <si>
    <t>14424 HIGHLAND AVENUE</t>
  </si>
  <si>
    <t>BP-23-03144</t>
  </si>
  <si>
    <t>Shastri Residence</t>
  </si>
  <si>
    <t>27-29-221-021-0000-148-70040</t>
  </si>
  <si>
    <t>17029 KERRY AVENUE</t>
  </si>
  <si>
    <t>BP-23-03117</t>
  </si>
  <si>
    <t>Esterman Residence</t>
  </si>
  <si>
    <t>27-02-205-026-0000-038-2327</t>
  </si>
  <si>
    <t>13652 ARROWHEAD COURT</t>
  </si>
  <si>
    <t>BP-23-03139</t>
  </si>
  <si>
    <t>Childers Residence</t>
  </si>
  <si>
    <t>Emergency water heater replacement.</t>
  </si>
  <si>
    <t>27-15-208-016-0000-057-6045</t>
  </si>
  <si>
    <t>9200 WHEELER DRIVE</t>
  </si>
  <si>
    <t>BP-23-02979</t>
  </si>
  <si>
    <t>Windows, Doors</t>
  </si>
  <si>
    <t>Williams Residence</t>
  </si>
  <si>
    <t>Replace 5 windows and 1 patio door; like for like</t>
  </si>
  <si>
    <t>27-15-301-028-1003-057-3712</t>
  </si>
  <si>
    <t>9217 WHITEHALL LANE</t>
  </si>
  <si>
    <t>BP-23-03122</t>
  </si>
  <si>
    <t>Baker Residence</t>
  </si>
  <si>
    <t>Replace 7 windows in existing openings; no size change or modifications to the structure</t>
  </si>
  <si>
    <t>27-15-219-004-0000-057-6038</t>
  </si>
  <si>
    <t>9131 WHEELER DRIVE</t>
  </si>
  <si>
    <t>BP-23-03020</t>
  </si>
  <si>
    <t>Butzen Residence</t>
  </si>
  <si>
    <t>Replace double front door/framing/trim</t>
  </si>
  <si>
    <t>27-14-304-001-0000-053-3614</t>
  </si>
  <si>
    <t>8649 WHEELER DRIVE</t>
  </si>
  <si>
    <t>BP-23-03109</t>
  </si>
  <si>
    <t>Alshahin Residence</t>
  </si>
  <si>
    <t>Replacing 1 patio door; no modifications</t>
  </si>
  <si>
    <t>27-03-413-009-0000-035-6393</t>
  </si>
  <si>
    <t>14225 TRENTON AVENUE</t>
  </si>
  <si>
    <t>BP-23-03025</t>
  </si>
  <si>
    <t>Leone Residence</t>
  </si>
  <si>
    <t>Replacing 1 front door and 1 window</t>
  </si>
  <si>
    <t>27-13-401-029-1031-018-9340</t>
  </si>
  <si>
    <t>15602 VIOLET COURT</t>
  </si>
  <si>
    <t>BP-23-03011</t>
  </si>
  <si>
    <t>Bravo Residence</t>
  </si>
  <si>
    <t>Install 9 double hung windows and 1 patio door; insulate, caulk, and cap.</t>
  </si>
  <si>
    <t>27-15-301-026-1046-057-3777</t>
  </si>
  <si>
    <t>9306 WATERFORD LANE</t>
  </si>
  <si>
    <t>BP-23-03124</t>
  </si>
  <si>
    <t>Lachecki Residence</t>
  </si>
  <si>
    <t>Replace 9 windows; no modifications</t>
  </si>
  <si>
    <t>27-13-105-026-0000-013-7231</t>
  </si>
  <si>
    <t>15327 PRIMROSE LANE</t>
  </si>
  <si>
    <t>BP-23-03040</t>
  </si>
  <si>
    <t>Bielinski Residence</t>
  </si>
  <si>
    <t>Replacing 2 wide double hung windows; no structural changes</t>
  </si>
  <si>
    <t>27-08-205-019-0000-023-3144</t>
  </si>
  <si>
    <t>14460 MORNINGSIDE ROAD</t>
  </si>
  <si>
    <t>BP-23-03093</t>
  </si>
  <si>
    <t>Nelms Residence</t>
  </si>
  <si>
    <t>Replace entry door-kitchen to garage</t>
  </si>
  <si>
    <t>27-08-204-004-0000-023-3342</t>
  </si>
  <si>
    <t>14513 MORNINGSIDE ROAD</t>
  </si>
  <si>
    <t>BP-23-03048</t>
  </si>
  <si>
    <t>Replace 6 windows in existing openings</t>
  </si>
  <si>
    <t>27-13-111-065-0000-013-6949</t>
  </si>
  <si>
    <t>15312 LILAC COURT</t>
  </si>
  <si>
    <t>BP-23-03135</t>
  </si>
  <si>
    <t>Mackin Residence</t>
  </si>
  <si>
    <t>Install (2) 2L casements. Insulate, caulk and cap. Remove all debris.</t>
  </si>
  <si>
    <t>27-14-401-034-1026-030-12667</t>
  </si>
  <si>
    <t>15711 OLD ORCHARD COURT 1S</t>
  </si>
  <si>
    <t>BP-23-03098</t>
  </si>
  <si>
    <t>Kelly Residence</t>
  </si>
  <si>
    <t>Replace 14 windows; no modifications</t>
  </si>
  <si>
    <t>27-31-207-004-0000-131-49830</t>
  </si>
  <si>
    <t>17508 ORLAND WOODS LANE</t>
  </si>
  <si>
    <t>BP-23-03130</t>
  </si>
  <si>
    <t>Franklin Residence</t>
  </si>
  <si>
    <t>Replace 4 windows; no modifications</t>
  </si>
  <si>
    <t>27-30-404-001-0000-007-1466</t>
  </si>
  <si>
    <t>17217 ASHWOOD LANE</t>
  </si>
  <si>
    <t>BP-23-03024</t>
  </si>
  <si>
    <t>Pandya Residence</t>
  </si>
  <si>
    <t>Remove windows and some brick, install new windows, stone sill, and patio door.</t>
  </si>
  <si>
    <t>27-30-407-004-0000-007-929</t>
  </si>
  <si>
    <t>11601 BROOK HILL DRIVE</t>
  </si>
  <si>
    <t>BP-23-03088</t>
  </si>
  <si>
    <t>Bretnal Residence</t>
  </si>
  <si>
    <t>Replace 11 windows in 6 openings</t>
  </si>
  <si>
    <t>27-30-309-010-0000-007-8703</t>
  </si>
  <si>
    <t>17341 BROOK HILL DRIVE</t>
  </si>
  <si>
    <t>BP-23-02903</t>
  </si>
  <si>
    <t>Nelson Residence</t>
  </si>
  <si>
    <t>Replace 6 windows; no modifications</t>
  </si>
  <si>
    <t>27-15-418-027-0000-032-15690</t>
  </si>
  <si>
    <t>8855 CARNOUSTIE DRIVE</t>
  </si>
  <si>
    <t>BP-23-03007</t>
  </si>
  <si>
    <t>Pearce Residence</t>
  </si>
  <si>
    <t>Replacement of 5 windows with no structural changes</t>
  </si>
  <si>
    <t>27-15-407-013-0000-032-9662</t>
  </si>
  <si>
    <t>15590 KEMPER DRIVE</t>
  </si>
  <si>
    <t>BP-23-03033</t>
  </si>
  <si>
    <t>SANTANGELO RESIDENCE-DOORS</t>
  </si>
  <si>
    <t>Replace exterior (front) door, no size or structural changes</t>
  </si>
  <si>
    <t>27-13-202-024-0000-013-3946</t>
  </si>
  <si>
    <t>7516 HEMLOCK DRIVE</t>
  </si>
  <si>
    <t>BP-23-03090</t>
  </si>
  <si>
    <t>Dobson Residence</t>
  </si>
  <si>
    <t>Replacement of 4 skylights</t>
  </si>
  <si>
    <t>27-09-309-004-0000-056-7350</t>
  </si>
  <si>
    <t>10310 HIBISCUS DRIVE</t>
  </si>
  <si>
    <t>BP-23-03128</t>
  </si>
  <si>
    <t>Pryor-Alfich Residence</t>
  </si>
  <si>
    <t>Replace 2 windows and 2 patio doors; no modifications</t>
  </si>
  <si>
    <t>27-13-204-025-0000-013-149520</t>
  </si>
  <si>
    <t>7444 153RD STREET</t>
  </si>
  <si>
    <t>BP-23-02930</t>
  </si>
  <si>
    <t>Kozack Residence</t>
  </si>
  <si>
    <t>Replace 6 windows and 1 patio door; no modifications</t>
  </si>
  <si>
    <t>23-34-304-025-0000-200-107280</t>
  </si>
  <si>
    <t>13352 CALLAN DRIVE</t>
  </si>
  <si>
    <t>BP-23-03058</t>
  </si>
  <si>
    <t>Battaglia Residence</t>
  </si>
  <si>
    <t>Replace front door</t>
  </si>
  <si>
    <t>27-06-317-001-0000-047-109090</t>
  </si>
  <si>
    <t>13901 PRESTON DRIVE</t>
  </si>
  <si>
    <t>BP-23-03160</t>
  </si>
  <si>
    <t>Adawi Residence</t>
  </si>
  <si>
    <t>Remove and replace 5 windows, like for like, no structural changes</t>
  </si>
  <si>
    <t>27-03-301-028-1004-035-10149</t>
  </si>
  <si>
    <t>9313 142ND STREET</t>
  </si>
  <si>
    <t>BP-23-02958</t>
  </si>
  <si>
    <t>Kovak Residence</t>
  </si>
  <si>
    <t>Remove and replace 3 windows; like for like, no structural changes</t>
  </si>
  <si>
    <t>27-13-316-004-1007-031-29700</t>
  </si>
  <si>
    <t>7911 157TH STREET 2E</t>
  </si>
  <si>
    <t>TOTAL RESIDENTIAL MISC.</t>
  </si>
  <si>
    <t>TOTAL ALL RESIDENTIAL</t>
  </si>
  <si>
    <t>ALL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</si>
</sst>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  <numFmt numFmtId="166" formatCode="&quot;$&quot;#,##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2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8" xfId="1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>
      <alignment horizontal="center"/>
    </xf>
    <xf numFmtId="42" fontId="0" fillId="0" borderId="1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4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4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42" fontId="0" fillId="0" borderId="12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37" fontId="4" fillId="3" borderId="4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37" fontId="4" fillId="0" borderId="11" xfId="1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 applyAlignment="1">
      <alignment horizontal="left"/>
    </xf>
    <xf numFmtId="37" fontId="4" fillId="3" borderId="5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164" fontId="0" fillId="2" borderId="0" xfId="0" applyNumberFormat="1" applyFill="1" applyAlignment="1">
      <alignment horizontal="left"/>
    </xf>
    <xf numFmtId="165" fontId="0" fillId="2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0" xfId="0" applyFont="1" applyFill="1" applyAlignment="1">
      <alignment horizontal="center" wrapText="1"/>
    </xf>
    <xf numFmtId="37" fontId="4" fillId="3" borderId="9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/>
    </xf>
    <xf numFmtId="37" fontId="4" fillId="0" borderId="18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19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42" fontId="0" fillId="0" borderId="1" xfId="0" applyNumberFormat="1" applyBorder="1" applyAlignment="1">
      <alignment horizontal="center"/>
    </xf>
    <xf numFmtId="44" fontId="4" fillId="3" borderId="8" xfId="1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65" fontId="4" fillId="3" borderId="8" xfId="0" applyNumberFormat="1" applyFont="1" applyFill="1" applyBorder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zoomScale="90" zoomScaleNormal="90" workbookViewId="0">
      <pane ySplit="1" topLeftCell="A2" activePane="bottomLeft" state="frozen"/>
      <selection pane="bottomLeft" activeCell="A54" sqref="A54:XFD54"/>
    </sheetView>
  </sheetViews>
  <sheetFormatPr defaultRowHeight="15" x14ac:dyDescent="0.25"/>
  <cols>
    <col min="1" max="1" width="18.7109375" customWidth="1"/>
    <col min="2" max="2" width="59.5703125" style="102" customWidth="1"/>
    <col min="3" max="4" width="110" style="102" customWidth="1"/>
    <col min="5" max="5" width="39" style="102" customWidth="1"/>
    <col min="6" max="6" width="43" style="102" customWidth="1"/>
    <col min="7" max="7" width="20" customWidth="1"/>
    <col min="8" max="8" width="20.42578125" bestFit="1" customWidth="1"/>
    <col min="9" max="9" width="17.28515625" style="103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</row>
    <row r="2" spans="1:9" s="8" customFormat="1" x14ac:dyDescent="0.25">
      <c r="A2" s="4" t="s">
        <v>9</v>
      </c>
      <c r="B2" s="4"/>
      <c r="C2" s="5"/>
      <c r="D2" s="5"/>
      <c r="E2" s="5"/>
      <c r="F2" s="5"/>
      <c r="G2" s="6"/>
      <c r="H2" s="6"/>
      <c r="I2" s="7"/>
    </row>
    <row r="3" spans="1:9" s="8" customFormat="1" x14ac:dyDescent="0.25">
      <c r="A3" s="9"/>
      <c r="B3" s="9"/>
      <c r="C3" s="10"/>
      <c r="D3" s="10"/>
      <c r="E3" s="10"/>
      <c r="F3" s="10"/>
      <c r="G3" s="11"/>
      <c r="H3" s="11"/>
      <c r="I3" s="12"/>
    </row>
    <row r="4" spans="1:9" ht="15.75" thickBot="1" x14ac:dyDescent="0.3">
      <c r="A4" s="13"/>
      <c r="B4" s="14"/>
      <c r="C4" s="14"/>
      <c r="D4" s="14"/>
      <c r="E4" s="14"/>
      <c r="F4" s="15" t="s">
        <v>10</v>
      </c>
      <c r="G4" s="16"/>
      <c r="H4" s="17">
        <v>0</v>
      </c>
      <c r="I4" s="18">
        <v>0</v>
      </c>
    </row>
    <row r="5" spans="1:9" x14ac:dyDescent="0.25">
      <c r="A5" s="13"/>
      <c r="B5" s="14"/>
      <c r="C5" s="14"/>
      <c r="D5" s="14"/>
      <c r="E5" s="14"/>
      <c r="F5" s="19"/>
      <c r="G5" s="20"/>
      <c r="H5" s="21"/>
      <c r="I5" s="22"/>
    </row>
    <row r="6" spans="1:9" x14ac:dyDescent="0.25">
      <c r="A6" s="23" t="s">
        <v>11</v>
      </c>
      <c r="B6" s="23" t="s">
        <v>12</v>
      </c>
      <c r="C6" s="23" t="s">
        <v>13</v>
      </c>
      <c r="D6" s="23" t="s">
        <v>14</v>
      </c>
      <c r="E6" s="23" t="s">
        <v>15</v>
      </c>
      <c r="F6" s="23" t="s">
        <v>16</v>
      </c>
      <c r="G6" s="24">
        <v>45245</v>
      </c>
      <c r="H6" s="25">
        <v>1500</v>
      </c>
      <c r="I6" s="26">
        <v>1</v>
      </c>
    </row>
    <row r="7" spans="1:9" x14ac:dyDescent="0.25">
      <c r="A7" s="23" t="s">
        <v>17</v>
      </c>
      <c r="B7" s="23" t="s">
        <v>12</v>
      </c>
      <c r="C7" s="23" t="s">
        <v>18</v>
      </c>
      <c r="D7" s="23" t="s">
        <v>19</v>
      </c>
      <c r="E7" s="23" t="s">
        <v>20</v>
      </c>
      <c r="F7" s="23" t="s">
        <v>21</v>
      </c>
      <c r="G7" s="24">
        <v>45231</v>
      </c>
      <c r="H7" s="25">
        <v>30000</v>
      </c>
      <c r="I7" s="26">
        <v>1</v>
      </c>
    </row>
    <row r="8" spans="1:9" x14ac:dyDescent="0.25">
      <c r="A8" s="23" t="s">
        <v>22</v>
      </c>
      <c r="B8" s="23" t="s">
        <v>23</v>
      </c>
      <c r="C8" s="23" t="s">
        <v>24</v>
      </c>
      <c r="D8" s="23" t="s">
        <v>25</v>
      </c>
      <c r="E8" s="23" t="s">
        <v>26</v>
      </c>
      <c r="F8" s="23" t="s">
        <v>27</v>
      </c>
      <c r="G8" s="24">
        <v>45244</v>
      </c>
      <c r="H8" s="25">
        <v>300000</v>
      </c>
      <c r="I8" s="26">
        <v>1</v>
      </c>
    </row>
    <row r="9" spans="1:9" ht="15.75" thickBot="1" x14ac:dyDescent="0.3">
      <c r="A9" s="23" t="s">
        <v>28</v>
      </c>
      <c r="B9" s="23" t="s">
        <v>29</v>
      </c>
      <c r="C9" s="23" t="s">
        <v>30</v>
      </c>
      <c r="D9" s="23" t="s">
        <v>31</v>
      </c>
      <c r="E9" s="23" t="s">
        <v>32</v>
      </c>
      <c r="F9" s="23" t="s">
        <v>33</v>
      </c>
      <c r="G9" s="24">
        <v>45240</v>
      </c>
      <c r="H9" s="25">
        <v>55000</v>
      </c>
      <c r="I9" s="26">
        <v>1</v>
      </c>
    </row>
    <row r="10" spans="1:9" ht="15.75" thickBot="1" x14ac:dyDescent="0.3">
      <c r="A10" s="13"/>
      <c r="B10" s="14"/>
      <c r="C10" s="14"/>
      <c r="D10" s="14"/>
      <c r="E10" s="14"/>
      <c r="F10" s="27" t="s">
        <v>34</v>
      </c>
      <c r="G10" s="28"/>
      <c r="H10" s="29">
        <f>SUM(H6:H9)</f>
        <v>386500</v>
      </c>
      <c r="I10" s="30">
        <f>SUM(I6:I9)</f>
        <v>4</v>
      </c>
    </row>
    <row r="11" spans="1:9" x14ac:dyDescent="0.25">
      <c r="A11" s="13"/>
      <c r="B11" s="14"/>
      <c r="C11" s="14"/>
      <c r="D11" s="14"/>
      <c r="E11" s="14"/>
      <c r="F11" s="19"/>
      <c r="G11" s="20"/>
      <c r="H11" s="21"/>
      <c r="I11" s="22"/>
    </row>
    <row r="12" spans="1:9" x14ac:dyDescent="0.25">
      <c r="A12" s="23" t="s">
        <v>35</v>
      </c>
      <c r="B12" s="23" t="s">
        <v>36</v>
      </c>
      <c r="C12" s="23" t="s">
        <v>37</v>
      </c>
      <c r="D12" s="23" t="s">
        <v>38</v>
      </c>
      <c r="E12" s="23" t="s">
        <v>39</v>
      </c>
      <c r="F12" s="23" t="s">
        <v>40</v>
      </c>
      <c r="G12" s="24">
        <v>45239</v>
      </c>
      <c r="H12" s="31">
        <v>980</v>
      </c>
      <c r="I12" s="26">
        <v>1</v>
      </c>
    </row>
    <row r="13" spans="1:9" x14ac:dyDescent="0.25">
      <c r="A13" s="23" t="s">
        <v>41</v>
      </c>
      <c r="B13" s="23" t="s">
        <v>42</v>
      </c>
      <c r="C13" s="23" t="s">
        <v>43</v>
      </c>
      <c r="D13" s="23" t="s">
        <v>44</v>
      </c>
      <c r="E13" s="23" t="s">
        <v>45</v>
      </c>
      <c r="F13" s="23" t="s">
        <v>46</v>
      </c>
      <c r="G13" s="24">
        <v>45240</v>
      </c>
      <c r="H13" s="31">
        <v>22750</v>
      </c>
      <c r="I13" s="26">
        <v>1</v>
      </c>
    </row>
    <row r="14" spans="1:9" x14ac:dyDescent="0.25">
      <c r="A14" s="23" t="s">
        <v>41</v>
      </c>
      <c r="B14" s="23" t="s">
        <v>42</v>
      </c>
      <c r="C14" s="23" t="s">
        <v>43</v>
      </c>
      <c r="D14" s="23" t="s">
        <v>44</v>
      </c>
      <c r="E14" s="23" t="s">
        <v>45</v>
      </c>
      <c r="F14" s="23" t="s">
        <v>46</v>
      </c>
      <c r="G14" s="24">
        <v>45240</v>
      </c>
      <c r="H14" s="31">
        <v>22750</v>
      </c>
      <c r="I14" s="26">
        <v>1</v>
      </c>
    </row>
    <row r="15" spans="1:9" x14ac:dyDescent="0.25">
      <c r="A15" s="23" t="s">
        <v>41</v>
      </c>
      <c r="B15" s="23" t="s">
        <v>42</v>
      </c>
      <c r="C15" s="23" t="s">
        <v>43</v>
      </c>
      <c r="D15" s="23" t="s">
        <v>44</v>
      </c>
      <c r="E15" s="23" t="s">
        <v>45</v>
      </c>
      <c r="F15" s="23" t="s">
        <v>46</v>
      </c>
      <c r="G15" s="24">
        <v>45240</v>
      </c>
      <c r="H15" s="31">
        <v>22750</v>
      </c>
      <c r="I15" s="26">
        <v>1</v>
      </c>
    </row>
    <row r="16" spans="1:9" x14ac:dyDescent="0.25">
      <c r="A16" s="23" t="s">
        <v>47</v>
      </c>
      <c r="B16" s="23" t="s">
        <v>42</v>
      </c>
      <c r="C16" s="23" t="s">
        <v>48</v>
      </c>
      <c r="D16" s="23" t="s">
        <v>49</v>
      </c>
      <c r="E16" s="23" t="s">
        <v>50</v>
      </c>
      <c r="F16" s="23" t="s">
        <v>51</v>
      </c>
      <c r="G16" s="24">
        <v>45237</v>
      </c>
      <c r="H16" s="31">
        <v>21400</v>
      </c>
      <c r="I16" s="26">
        <v>1</v>
      </c>
    </row>
    <row r="17" spans="1:9" x14ac:dyDescent="0.25">
      <c r="A17" s="23" t="s">
        <v>52</v>
      </c>
      <c r="B17" s="23" t="s">
        <v>42</v>
      </c>
      <c r="C17" s="23" t="s">
        <v>53</v>
      </c>
      <c r="D17" s="23" t="s">
        <v>54</v>
      </c>
      <c r="E17" s="23" t="s">
        <v>55</v>
      </c>
      <c r="F17" s="23" t="s">
        <v>56</v>
      </c>
      <c r="G17" s="24">
        <v>45232</v>
      </c>
      <c r="H17" s="31">
        <v>16250</v>
      </c>
      <c r="I17" s="26">
        <v>1</v>
      </c>
    </row>
    <row r="18" spans="1:9" x14ac:dyDescent="0.25">
      <c r="A18" s="23" t="s">
        <v>57</v>
      </c>
      <c r="B18" s="23" t="s">
        <v>42</v>
      </c>
      <c r="C18" s="23" t="s">
        <v>58</v>
      </c>
      <c r="D18" s="23" t="s">
        <v>59</v>
      </c>
      <c r="E18" s="23" t="s">
        <v>60</v>
      </c>
      <c r="F18" s="23" t="s">
        <v>61</v>
      </c>
      <c r="G18" s="24">
        <v>45240</v>
      </c>
      <c r="H18" s="31">
        <v>12000</v>
      </c>
      <c r="I18" s="26">
        <v>1</v>
      </c>
    </row>
    <row r="19" spans="1:9" x14ac:dyDescent="0.25">
      <c r="A19" s="23" t="s">
        <v>62</v>
      </c>
      <c r="B19" s="23" t="s">
        <v>63</v>
      </c>
      <c r="C19" s="23" t="s">
        <v>64</v>
      </c>
      <c r="D19" s="23" t="s">
        <v>65</v>
      </c>
      <c r="E19" s="23" t="s">
        <v>66</v>
      </c>
      <c r="F19" s="23" t="s">
        <v>67</v>
      </c>
      <c r="G19" s="24">
        <v>45239</v>
      </c>
      <c r="H19" s="31">
        <v>249000</v>
      </c>
      <c r="I19" s="26">
        <v>1</v>
      </c>
    </row>
    <row r="20" spans="1:9" x14ac:dyDescent="0.25">
      <c r="A20" s="23" t="s">
        <v>68</v>
      </c>
      <c r="B20" s="23" t="s">
        <v>63</v>
      </c>
      <c r="C20" s="23" t="s">
        <v>69</v>
      </c>
      <c r="D20" s="23" t="s">
        <v>70</v>
      </c>
      <c r="E20" s="23" t="s">
        <v>71</v>
      </c>
      <c r="F20" s="23" t="s">
        <v>72</v>
      </c>
      <c r="G20" s="24">
        <v>45233</v>
      </c>
      <c r="H20" s="31">
        <v>380295</v>
      </c>
      <c r="I20" s="26">
        <v>1</v>
      </c>
    </row>
    <row r="21" spans="1:9" x14ac:dyDescent="0.25">
      <c r="A21" s="23" t="s">
        <v>68</v>
      </c>
      <c r="B21" s="23" t="s">
        <v>63</v>
      </c>
      <c r="C21" s="23" t="s">
        <v>69</v>
      </c>
      <c r="D21" s="23" t="s">
        <v>70</v>
      </c>
      <c r="E21" s="23" t="s">
        <v>71</v>
      </c>
      <c r="F21" s="23" t="s">
        <v>72</v>
      </c>
      <c r="G21" s="24">
        <v>45233</v>
      </c>
      <c r="H21" s="31">
        <v>380295</v>
      </c>
      <c r="I21" s="26">
        <v>1</v>
      </c>
    </row>
    <row r="22" spans="1:9" x14ac:dyDescent="0.25">
      <c r="A22" s="23" t="s">
        <v>68</v>
      </c>
      <c r="B22" s="23" t="s">
        <v>63</v>
      </c>
      <c r="C22" s="23" t="s">
        <v>69</v>
      </c>
      <c r="D22" s="23" t="s">
        <v>70</v>
      </c>
      <c r="E22" s="23" t="s">
        <v>71</v>
      </c>
      <c r="F22" s="23" t="s">
        <v>72</v>
      </c>
      <c r="G22" s="24">
        <v>45233</v>
      </c>
      <c r="H22" s="31">
        <v>380295</v>
      </c>
      <c r="I22" s="26">
        <v>1</v>
      </c>
    </row>
    <row r="23" spans="1:9" x14ac:dyDescent="0.25">
      <c r="A23" s="23" t="s">
        <v>68</v>
      </c>
      <c r="B23" s="23" t="s">
        <v>63</v>
      </c>
      <c r="C23" s="23" t="s">
        <v>69</v>
      </c>
      <c r="D23" s="23" t="s">
        <v>70</v>
      </c>
      <c r="E23" s="23" t="s">
        <v>71</v>
      </c>
      <c r="F23" s="23" t="s">
        <v>72</v>
      </c>
      <c r="G23" s="24">
        <v>45233</v>
      </c>
      <c r="H23" s="31">
        <v>380295</v>
      </c>
      <c r="I23" s="26">
        <v>1</v>
      </c>
    </row>
    <row r="24" spans="1:9" x14ac:dyDescent="0.25">
      <c r="A24" s="23" t="s">
        <v>68</v>
      </c>
      <c r="B24" s="23" t="s">
        <v>63</v>
      </c>
      <c r="C24" s="23" t="s">
        <v>69</v>
      </c>
      <c r="D24" s="23" t="s">
        <v>70</v>
      </c>
      <c r="E24" s="23" t="s">
        <v>71</v>
      </c>
      <c r="F24" s="23" t="s">
        <v>72</v>
      </c>
      <c r="G24" s="24">
        <v>45233</v>
      </c>
      <c r="H24" s="31">
        <v>380295</v>
      </c>
      <c r="I24" s="26">
        <v>1</v>
      </c>
    </row>
    <row r="25" spans="1:9" x14ac:dyDescent="0.25">
      <c r="A25" s="23" t="s">
        <v>68</v>
      </c>
      <c r="B25" s="23" t="s">
        <v>63</v>
      </c>
      <c r="C25" s="23" t="s">
        <v>69</v>
      </c>
      <c r="D25" s="23" t="s">
        <v>70</v>
      </c>
      <c r="E25" s="23" t="s">
        <v>71</v>
      </c>
      <c r="F25" s="23" t="s">
        <v>72</v>
      </c>
      <c r="G25" s="24">
        <v>45233</v>
      </c>
      <c r="H25" s="31">
        <v>380295</v>
      </c>
      <c r="I25" s="26">
        <v>1</v>
      </c>
    </row>
    <row r="26" spans="1:9" x14ac:dyDescent="0.25">
      <c r="A26" s="23" t="s">
        <v>68</v>
      </c>
      <c r="B26" s="23" t="s">
        <v>63</v>
      </c>
      <c r="C26" s="23" t="s">
        <v>69</v>
      </c>
      <c r="D26" s="23" t="s">
        <v>70</v>
      </c>
      <c r="E26" s="23" t="s">
        <v>71</v>
      </c>
      <c r="F26" s="23" t="s">
        <v>72</v>
      </c>
      <c r="G26" s="24">
        <v>45233</v>
      </c>
      <c r="H26" s="31">
        <v>380295</v>
      </c>
      <c r="I26" s="26">
        <v>1</v>
      </c>
    </row>
    <row r="27" spans="1:9" x14ac:dyDescent="0.25">
      <c r="A27" s="23" t="s">
        <v>68</v>
      </c>
      <c r="B27" s="23" t="s">
        <v>63</v>
      </c>
      <c r="C27" s="23" t="s">
        <v>69</v>
      </c>
      <c r="D27" s="23" t="s">
        <v>70</v>
      </c>
      <c r="E27" s="23" t="s">
        <v>71</v>
      </c>
      <c r="F27" s="23" t="s">
        <v>72</v>
      </c>
      <c r="G27" s="24">
        <v>45233</v>
      </c>
      <c r="H27" s="31">
        <v>380295</v>
      </c>
      <c r="I27" s="26">
        <v>1</v>
      </c>
    </row>
    <row r="28" spans="1:9" x14ac:dyDescent="0.25">
      <c r="A28" s="23" t="s">
        <v>68</v>
      </c>
      <c r="B28" s="23" t="s">
        <v>63</v>
      </c>
      <c r="C28" s="23" t="s">
        <v>69</v>
      </c>
      <c r="D28" s="23" t="s">
        <v>70</v>
      </c>
      <c r="E28" s="23" t="s">
        <v>71</v>
      </c>
      <c r="F28" s="23" t="s">
        <v>72</v>
      </c>
      <c r="G28" s="24">
        <v>45233</v>
      </c>
      <c r="H28" s="31">
        <v>380295</v>
      </c>
      <c r="I28" s="26">
        <v>1</v>
      </c>
    </row>
    <row r="29" spans="1:9" x14ac:dyDescent="0.25">
      <c r="A29" s="23" t="s">
        <v>68</v>
      </c>
      <c r="B29" s="23" t="s">
        <v>63</v>
      </c>
      <c r="C29" s="23" t="s">
        <v>69</v>
      </c>
      <c r="D29" s="23" t="s">
        <v>70</v>
      </c>
      <c r="E29" s="23" t="s">
        <v>71</v>
      </c>
      <c r="F29" s="23" t="s">
        <v>72</v>
      </c>
      <c r="G29" s="24">
        <v>45233</v>
      </c>
      <c r="H29" s="31">
        <v>380295</v>
      </c>
      <c r="I29" s="26">
        <v>1</v>
      </c>
    </row>
    <row r="30" spans="1:9" x14ac:dyDescent="0.25">
      <c r="A30" s="23" t="s">
        <v>73</v>
      </c>
      <c r="B30" s="23" t="s">
        <v>74</v>
      </c>
      <c r="C30" s="23" t="s">
        <v>75</v>
      </c>
      <c r="D30" s="23" t="s">
        <v>76</v>
      </c>
      <c r="E30" s="23" t="s">
        <v>77</v>
      </c>
      <c r="F30" s="23" t="s">
        <v>78</v>
      </c>
      <c r="G30" s="24">
        <v>45244</v>
      </c>
      <c r="H30" s="31">
        <v>6100</v>
      </c>
      <c r="I30" s="26">
        <v>1</v>
      </c>
    </row>
    <row r="31" spans="1:9" x14ac:dyDescent="0.25">
      <c r="A31" s="23" t="s">
        <v>79</v>
      </c>
      <c r="B31" s="23" t="s">
        <v>74</v>
      </c>
      <c r="C31" s="23" t="s">
        <v>80</v>
      </c>
      <c r="D31" s="23" t="s">
        <v>81</v>
      </c>
      <c r="E31" s="23" t="s">
        <v>82</v>
      </c>
      <c r="F31" s="23" t="s">
        <v>83</v>
      </c>
      <c r="G31" s="24">
        <v>45245</v>
      </c>
      <c r="H31" s="31">
        <v>10985</v>
      </c>
      <c r="I31" s="26">
        <v>1</v>
      </c>
    </row>
    <row r="32" spans="1:9" x14ac:dyDescent="0.25">
      <c r="A32" s="23" t="s">
        <v>79</v>
      </c>
      <c r="B32" s="23" t="s">
        <v>74</v>
      </c>
      <c r="C32" s="23" t="s">
        <v>80</v>
      </c>
      <c r="D32" s="23" t="s">
        <v>81</v>
      </c>
      <c r="E32" s="23" t="s">
        <v>82</v>
      </c>
      <c r="F32" s="23" t="s">
        <v>83</v>
      </c>
      <c r="G32" s="24">
        <v>45245</v>
      </c>
      <c r="H32" s="31">
        <v>10985</v>
      </c>
      <c r="I32" s="26">
        <v>1</v>
      </c>
    </row>
    <row r="33" spans="1:9" x14ac:dyDescent="0.25">
      <c r="A33" s="23" t="s">
        <v>79</v>
      </c>
      <c r="B33" s="23" t="s">
        <v>74</v>
      </c>
      <c r="C33" s="23" t="s">
        <v>80</v>
      </c>
      <c r="D33" s="23" t="s">
        <v>81</v>
      </c>
      <c r="E33" s="23" t="s">
        <v>82</v>
      </c>
      <c r="F33" s="23" t="s">
        <v>83</v>
      </c>
      <c r="G33" s="24">
        <v>45245</v>
      </c>
      <c r="H33" s="31">
        <v>10985</v>
      </c>
      <c r="I33" s="26">
        <v>1</v>
      </c>
    </row>
    <row r="34" spans="1:9" x14ac:dyDescent="0.25">
      <c r="A34" s="23" t="s">
        <v>79</v>
      </c>
      <c r="B34" s="23" t="s">
        <v>74</v>
      </c>
      <c r="C34" s="23" t="s">
        <v>80</v>
      </c>
      <c r="D34" s="23" t="s">
        <v>81</v>
      </c>
      <c r="E34" s="23" t="s">
        <v>82</v>
      </c>
      <c r="F34" s="23" t="s">
        <v>83</v>
      </c>
      <c r="G34" s="24">
        <v>45245</v>
      </c>
      <c r="H34" s="31">
        <v>10985</v>
      </c>
      <c r="I34" s="26">
        <v>1</v>
      </c>
    </row>
    <row r="35" spans="1:9" x14ac:dyDescent="0.25">
      <c r="A35" s="23" t="s">
        <v>79</v>
      </c>
      <c r="B35" s="23" t="s">
        <v>74</v>
      </c>
      <c r="C35" s="23" t="s">
        <v>80</v>
      </c>
      <c r="D35" s="23" t="s">
        <v>81</v>
      </c>
      <c r="E35" s="23" t="s">
        <v>82</v>
      </c>
      <c r="F35" s="23" t="s">
        <v>83</v>
      </c>
      <c r="G35" s="24">
        <v>45245</v>
      </c>
      <c r="H35" s="31">
        <v>10985</v>
      </c>
      <c r="I35" s="26">
        <v>1</v>
      </c>
    </row>
    <row r="36" spans="1:9" x14ac:dyDescent="0.25">
      <c r="A36" s="23" t="s">
        <v>84</v>
      </c>
      <c r="B36" s="23" t="s">
        <v>74</v>
      </c>
      <c r="C36" s="23" t="s">
        <v>80</v>
      </c>
      <c r="D36" s="23" t="s">
        <v>81</v>
      </c>
      <c r="E36" s="23" t="s">
        <v>85</v>
      </c>
      <c r="F36" s="23" t="s">
        <v>86</v>
      </c>
      <c r="G36" s="24">
        <v>45245</v>
      </c>
      <c r="H36" s="31">
        <v>6142</v>
      </c>
      <c r="I36" s="26">
        <v>1</v>
      </c>
    </row>
    <row r="37" spans="1:9" x14ac:dyDescent="0.25">
      <c r="A37" s="23" t="s">
        <v>84</v>
      </c>
      <c r="B37" s="23" t="s">
        <v>74</v>
      </c>
      <c r="C37" s="23" t="s">
        <v>80</v>
      </c>
      <c r="D37" s="23" t="s">
        <v>81</v>
      </c>
      <c r="E37" s="23" t="s">
        <v>85</v>
      </c>
      <c r="F37" s="23" t="s">
        <v>86</v>
      </c>
      <c r="G37" s="24">
        <v>45245</v>
      </c>
      <c r="H37" s="31">
        <v>6142</v>
      </c>
      <c r="I37" s="26">
        <v>1</v>
      </c>
    </row>
    <row r="38" spans="1:9" x14ac:dyDescent="0.25">
      <c r="A38" s="23" t="s">
        <v>84</v>
      </c>
      <c r="B38" s="23" t="s">
        <v>74</v>
      </c>
      <c r="C38" s="23" t="s">
        <v>80</v>
      </c>
      <c r="D38" s="23" t="s">
        <v>81</v>
      </c>
      <c r="E38" s="23" t="s">
        <v>85</v>
      </c>
      <c r="F38" s="23" t="s">
        <v>86</v>
      </c>
      <c r="G38" s="24">
        <v>45245</v>
      </c>
      <c r="H38" s="31">
        <v>6142</v>
      </c>
      <c r="I38" s="26">
        <v>1</v>
      </c>
    </row>
    <row r="39" spans="1:9" x14ac:dyDescent="0.25">
      <c r="A39" s="23" t="s">
        <v>87</v>
      </c>
      <c r="B39" s="23" t="s">
        <v>74</v>
      </c>
      <c r="C39" s="23" t="s">
        <v>80</v>
      </c>
      <c r="D39" s="23" t="s">
        <v>88</v>
      </c>
      <c r="E39" s="23" t="s">
        <v>89</v>
      </c>
      <c r="F39" s="23" t="s">
        <v>90</v>
      </c>
      <c r="G39" s="24">
        <v>45245</v>
      </c>
      <c r="H39" s="31">
        <v>8190</v>
      </c>
      <c r="I39" s="26">
        <v>1</v>
      </c>
    </row>
    <row r="40" spans="1:9" x14ac:dyDescent="0.25">
      <c r="A40" s="23" t="s">
        <v>87</v>
      </c>
      <c r="B40" s="23" t="s">
        <v>74</v>
      </c>
      <c r="C40" s="23" t="s">
        <v>80</v>
      </c>
      <c r="D40" s="23" t="s">
        <v>88</v>
      </c>
      <c r="E40" s="23" t="s">
        <v>89</v>
      </c>
      <c r="F40" s="23" t="s">
        <v>90</v>
      </c>
      <c r="G40" s="24">
        <v>45245</v>
      </c>
      <c r="H40" s="31">
        <v>8190</v>
      </c>
      <c r="I40" s="26">
        <v>1</v>
      </c>
    </row>
    <row r="41" spans="1:9" x14ac:dyDescent="0.25">
      <c r="A41" s="23" t="s">
        <v>87</v>
      </c>
      <c r="B41" s="23" t="s">
        <v>74</v>
      </c>
      <c r="C41" s="23" t="s">
        <v>80</v>
      </c>
      <c r="D41" s="23" t="s">
        <v>88</v>
      </c>
      <c r="E41" s="23" t="s">
        <v>89</v>
      </c>
      <c r="F41" s="23" t="s">
        <v>90</v>
      </c>
      <c r="G41" s="24">
        <v>45245</v>
      </c>
      <c r="H41" s="31">
        <v>8190</v>
      </c>
      <c r="I41" s="26">
        <v>1</v>
      </c>
    </row>
    <row r="42" spans="1:9" x14ac:dyDescent="0.25">
      <c r="A42" s="23" t="s">
        <v>91</v>
      </c>
      <c r="B42" s="23" t="s">
        <v>74</v>
      </c>
      <c r="C42" s="23" t="s">
        <v>80</v>
      </c>
      <c r="D42" s="23" t="s">
        <v>88</v>
      </c>
      <c r="E42" s="23" t="s">
        <v>92</v>
      </c>
      <c r="F42" s="23" t="s">
        <v>93</v>
      </c>
      <c r="G42" s="24">
        <v>45245</v>
      </c>
      <c r="H42" s="31">
        <v>16250</v>
      </c>
      <c r="I42" s="26">
        <v>1</v>
      </c>
    </row>
    <row r="43" spans="1:9" x14ac:dyDescent="0.25">
      <c r="A43" s="23" t="s">
        <v>91</v>
      </c>
      <c r="B43" s="23" t="s">
        <v>74</v>
      </c>
      <c r="C43" s="23" t="s">
        <v>80</v>
      </c>
      <c r="D43" s="23" t="s">
        <v>88</v>
      </c>
      <c r="E43" s="23" t="s">
        <v>92</v>
      </c>
      <c r="F43" s="23" t="s">
        <v>93</v>
      </c>
      <c r="G43" s="24">
        <v>45245</v>
      </c>
      <c r="H43" s="31">
        <v>16250</v>
      </c>
      <c r="I43" s="26">
        <v>1</v>
      </c>
    </row>
    <row r="44" spans="1:9" x14ac:dyDescent="0.25">
      <c r="A44" s="23" t="s">
        <v>91</v>
      </c>
      <c r="B44" s="23" t="s">
        <v>74</v>
      </c>
      <c r="C44" s="23" t="s">
        <v>80</v>
      </c>
      <c r="D44" s="23" t="s">
        <v>88</v>
      </c>
      <c r="E44" s="23" t="s">
        <v>92</v>
      </c>
      <c r="F44" s="23" t="s">
        <v>93</v>
      </c>
      <c r="G44" s="24">
        <v>45245</v>
      </c>
      <c r="H44" s="31">
        <v>16250</v>
      </c>
      <c r="I44" s="26">
        <v>1</v>
      </c>
    </row>
    <row r="45" spans="1:9" x14ac:dyDescent="0.25">
      <c r="A45" s="23" t="s">
        <v>94</v>
      </c>
      <c r="B45" s="23" t="s">
        <v>74</v>
      </c>
      <c r="C45" s="23" t="s">
        <v>80</v>
      </c>
      <c r="D45" s="23" t="s">
        <v>81</v>
      </c>
      <c r="E45" s="23" t="s">
        <v>95</v>
      </c>
      <c r="F45" s="23" t="s">
        <v>96</v>
      </c>
      <c r="G45" s="24">
        <v>45245</v>
      </c>
      <c r="H45" s="31">
        <v>11209</v>
      </c>
      <c r="I45" s="26">
        <v>1</v>
      </c>
    </row>
    <row r="46" spans="1:9" x14ac:dyDescent="0.25">
      <c r="A46" s="23" t="s">
        <v>94</v>
      </c>
      <c r="B46" s="23" t="s">
        <v>74</v>
      </c>
      <c r="C46" s="23" t="s">
        <v>80</v>
      </c>
      <c r="D46" s="23" t="s">
        <v>81</v>
      </c>
      <c r="E46" s="23" t="s">
        <v>95</v>
      </c>
      <c r="F46" s="23" t="s">
        <v>96</v>
      </c>
      <c r="G46" s="24">
        <v>45245</v>
      </c>
      <c r="H46" s="31">
        <v>11209</v>
      </c>
      <c r="I46" s="26">
        <v>1</v>
      </c>
    </row>
    <row r="47" spans="1:9" x14ac:dyDescent="0.25">
      <c r="A47" s="23" t="s">
        <v>94</v>
      </c>
      <c r="B47" s="23" t="s">
        <v>74</v>
      </c>
      <c r="C47" s="23" t="s">
        <v>80</v>
      </c>
      <c r="D47" s="23" t="s">
        <v>81</v>
      </c>
      <c r="E47" s="23" t="s">
        <v>95</v>
      </c>
      <c r="F47" s="23" t="s">
        <v>96</v>
      </c>
      <c r="G47" s="24">
        <v>45245</v>
      </c>
      <c r="H47" s="31">
        <v>11209</v>
      </c>
      <c r="I47" s="26">
        <v>1</v>
      </c>
    </row>
    <row r="48" spans="1:9" x14ac:dyDescent="0.25">
      <c r="A48" s="23" t="s">
        <v>97</v>
      </c>
      <c r="B48" s="23" t="s">
        <v>98</v>
      </c>
      <c r="C48" s="23" t="s">
        <v>99</v>
      </c>
      <c r="D48" s="23" t="s">
        <v>100</v>
      </c>
      <c r="E48" s="23" t="s">
        <v>101</v>
      </c>
      <c r="F48" s="23" t="s">
        <v>102</v>
      </c>
      <c r="G48" s="24">
        <v>45259</v>
      </c>
      <c r="H48" s="31">
        <v>2900</v>
      </c>
      <c r="I48" s="26">
        <v>1</v>
      </c>
    </row>
    <row r="49" spans="1:9" x14ac:dyDescent="0.25">
      <c r="A49" s="23" t="s">
        <v>103</v>
      </c>
      <c r="B49" s="23" t="s">
        <v>98</v>
      </c>
      <c r="C49" s="23" t="s">
        <v>104</v>
      </c>
      <c r="D49" s="23" t="s">
        <v>105</v>
      </c>
      <c r="E49" s="23" t="s">
        <v>106</v>
      </c>
      <c r="F49" s="23" t="s">
        <v>107</v>
      </c>
      <c r="G49" s="24">
        <v>45246</v>
      </c>
      <c r="H49" s="31">
        <v>92142</v>
      </c>
      <c r="I49" s="26">
        <v>1</v>
      </c>
    </row>
    <row r="50" spans="1:9" x14ac:dyDescent="0.25">
      <c r="A50" s="23" t="s">
        <v>108</v>
      </c>
      <c r="B50" s="23" t="s">
        <v>98</v>
      </c>
      <c r="C50" s="23" t="s">
        <v>109</v>
      </c>
      <c r="D50" s="23" t="s">
        <v>110</v>
      </c>
      <c r="E50" s="23" t="s">
        <v>101</v>
      </c>
      <c r="F50" s="23" t="s">
        <v>102</v>
      </c>
      <c r="G50" s="24">
        <v>45250</v>
      </c>
      <c r="H50" s="31">
        <v>15000</v>
      </c>
      <c r="I50" s="26">
        <v>1</v>
      </c>
    </row>
    <row r="51" spans="1:9" x14ac:dyDescent="0.25">
      <c r="A51" s="23" t="s">
        <v>111</v>
      </c>
      <c r="B51" s="23" t="s">
        <v>98</v>
      </c>
      <c r="C51" s="23" t="s">
        <v>112</v>
      </c>
      <c r="D51" s="23" t="s">
        <v>113</v>
      </c>
      <c r="E51" s="23" t="s">
        <v>101</v>
      </c>
      <c r="F51" s="23" t="s">
        <v>102</v>
      </c>
      <c r="G51" s="24">
        <v>45252</v>
      </c>
      <c r="H51" s="31">
        <v>1600</v>
      </c>
      <c r="I51" s="26">
        <v>1</v>
      </c>
    </row>
    <row r="52" spans="1:9" x14ac:dyDescent="0.25">
      <c r="A52" s="23" t="s">
        <v>114</v>
      </c>
      <c r="B52" s="23" t="s">
        <v>98</v>
      </c>
      <c r="C52" s="23" t="s">
        <v>115</v>
      </c>
      <c r="D52" s="23" t="s">
        <v>116</v>
      </c>
      <c r="E52" s="23" t="s">
        <v>101</v>
      </c>
      <c r="F52" s="23" t="s">
        <v>102</v>
      </c>
      <c r="G52" s="24">
        <v>45258</v>
      </c>
      <c r="H52" s="31">
        <v>13817</v>
      </c>
      <c r="I52" s="26">
        <v>1</v>
      </c>
    </row>
    <row r="53" spans="1:9" x14ac:dyDescent="0.25">
      <c r="A53" s="23" t="s">
        <v>117</v>
      </c>
      <c r="B53" s="23" t="s">
        <v>98</v>
      </c>
      <c r="C53" s="23" t="s">
        <v>109</v>
      </c>
      <c r="D53" s="23" t="s">
        <v>118</v>
      </c>
      <c r="E53" s="23" t="s">
        <v>101</v>
      </c>
      <c r="F53" s="23" t="s">
        <v>102</v>
      </c>
      <c r="G53" s="24">
        <v>45247</v>
      </c>
      <c r="H53" s="31">
        <v>950</v>
      </c>
      <c r="I53" s="26">
        <v>1</v>
      </c>
    </row>
    <row r="54" spans="1:9" x14ac:dyDescent="0.25">
      <c r="A54" s="23" t="s">
        <v>119</v>
      </c>
      <c r="B54" s="23" t="s">
        <v>98</v>
      </c>
      <c r="C54" s="23" t="s">
        <v>120</v>
      </c>
      <c r="D54" s="23" t="s">
        <v>121</v>
      </c>
      <c r="E54" s="23" t="s">
        <v>122</v>
      </c>
      <c r="F54" s="23" t="s">
        <v>123</v>
      </c>
      <c r="G54" s="24">
        <v>45231</v>
      </c>
      <c r="H54" s="31">
        <v>1133</v>
      </c>
      <c r="I54" s="26">
        <v>1</v>
      </c>
    </row>
    <row r="55" spans="1:9" x14ac:dyDescent="0.25">
      <c r="A55" s="23" t="s">
        <v>124</v>
      </c>
      <c r="B55" s="23" t="s">
        <v>125</v>
      </c>
      <c r="C55" s="23" t="s">
        <v>126</v>
      </c>
      <c r="D55" s="23" t="s">
        <v>127</v>
      </c>
      <c r="E55" s="23" t="s">
        <v>128</v>
      </c>
      <c r="F55" s="23" t="s">
        <v>129</v>
      </c>
      <c r="G55" s="24">
        <v>45246</v>
      </c>
      <c r="H55" s="31">
        <v>7000</v>
      </c>
      <c r="I55" s="26">
        <v>1</v>
      </c>
    </row>
    <row r="56" spans="1:9" x14ac:dyDescent="0.25">
      <c r="A56" s="23" t="s">
        <v>130</v>
      </c>
      <c r="B56" s="23" t="s">
        <v>125</v>
      </c>
      <c r="C56" s="23" t="s">
        <v>131</v>
      </c>
      <c r="D56" s="23" t="s">
        <v>132</v>
      </c>
      <c r="E56" s="23" t="s">
        <v>133</v>
      </c>
      <c r="F56" s="23" t="s">
        <v>134</v>
      </c>
      <c r="G56" s="24">
        <v>45252</v>
      </c>
      <c r="H56" s="31">
        <v>19082</v>
      </c>
      <c r="I56" s="26">
        <v>1</v>
      </c>
    </row>
    <row r="57" spans="1:9" x14ac:dyDescent="0.25">
      <c r="A57" s="23" t="s">
        <v>135</v>
      </c>
      <c r="B57" s="23" t="s">
        <v>136</v>
      </c>
      <c r="C57" s="23" t="s">
        <v>137</v>
      </c>
      <c r="D57" s="23" t="s">
        <v>138</v>
      </c>
      <c r="E57" s="23" t="s">
        <v>139</v>
      </c>
      <c r="F57" s="23" t="s">
        <v>140</v>
      </c>
      <c r="G57" s="24">
        <v>45236</v>
      </c>
      <c r="H57" s="31">
        <v>200000</v>
      </c>
      <c r="I57" s="26">
        <v>1</v>
      </c>
    </row>
    <row r="58" spans="1:9" x14ac:dyDescent="0.25">
      <c r="A58" s="23" t="s">
        <v>141</v>
      </c>
      <c r="B58" s="23" t="s">
        <v>142</v>
      </c>
      <c r="C58" s="23" t="s">
        <v>143</v>
      </c>
      <c r="D58" s="23" t="s">
        <v>144</v>
      </c>
      <c r="E58" s="23" t="s">
        <v>145</v>
      </c>
      <c r="F58" s="23" t="s">
        <v>146</v>
      </c>
      <c r="G58" s="24">
        <v>45238</v>
      </c>
      <c r="H58" s="31">
        <v>109550</v>
      </c>
      <c r="I58" s="26">
        <v>1</v>
      </c>
    </row>
    <row r="59" spans="1:9" x14ac:dyDescent="0.25">
      <c r="A59" s="23" t="s">
        <v>147</v>
      </c>
      <c r="B59" s="23" t="s">
        <v>148</v>
      </c>
      <c r="C59" s="23" t="s">
        <v>149</v>
      </c>
      <c r="D59" s="23" t="s">
        <v>150</v>
      </c>
      <c r="E59" s="23" t="s">
        <v>151</v>
      </c>
      <c r="F59" s="23" t="s">
        <v>152</v>
      </c>
      <c r="G59" s="24">
        <v>45231</v>
      </c>
      <c r="H59" s="31">
        <v>65000</v>
      </c>
      <c r="I59" s="26">
        <v>1</v>
      </c>
    </row>
    <row r="60" spans="1:9" x14ac:dyDescent="0.25">
      <c r="A60" s="32" t="s">
        <v>153</v>
      </c>
      <c r="B60" s="33" t="s">
        <v>154</v>
      </c>
      <c r="C60" s="33" t="s">
        <v>155</v>
      </c>
      <c r="D60" s="33" t="s">
        <v>156</v>
      </c>
      <c r="E60" s="34" t="s">
        <v>157</v>
      </c>
      <c r="F60" s="34" t="s">
        <v>158</v>
      </c>
      <c r="G60" s="35">
        <v>45231</v>
      </c>
      <c r="H60" s="36">
        <v>27950</v>
      </c>
      <c r="I60" s="33">
        <v>1</v>
      </c>
    </row>
    <row r="61" spans="1:9" x14ac:dyDescent="0.25">
      <c r="A61" s="37"/>
      <c r="B61" s="38"/>
      <c r="C61" s="38"/>
      <c r="D61" s="38"/>
      <c r="E61" s="34" t="s">
        <v>159</v>
      </c>
      <c r="F61" s="34" t="s">
        <v>160</v>
      </c>
      <c r="G61" s="39"/>
      <c r="H61" s="40"/>
      <c r="I61" s="38"/>
    </row>
    <row r="62" spans="1:9" x14ac:dyDescent="0.25">
      <c r="A62" s="37"/>
      <c r="B62" s="38"/>
      <c r="C62" s="38"/>
      <c r="D62" s="38"/>
      <c r="E62" s="34" t="s">
        <v>161</v>
      </c>
      <c r="F62" s="34" t="s">
        <v>162</v>
      </c>
      <c r="G62" s="39"/>
      <c r="H62" s="40"/>
      <c r="I62" s="38"/>
    </row>
    <row r="63" spans="1:9" x14ac:dyDescent="0.25">
      <c r="A63" s="41"/>
      <c r="B63" s="42"/>
      <c r="C63" s="42"/>
      <c r="D63" s="42"/>
      <c r="E63" s="34" t="s">
        <v>163</v>
      </c>
      <c r="F63" s="34" t="s">
        <v>164</v>
      </c>
      <c r="G63" s="43"/>
      <c r="H63" s="44"/>
      <c r="I63" s="42"/>
    </row>
    <row r="64" spans="1:9" x14ac:dyDescent="0.25">
      <c r="A64" s="32" t="s">
        <v>165</v>
      </c>
      <c r="B64" s="33" t="s">
        <v>154</v>
      </c>
      <c r="C64" s="33" t="s">
        <v>166</v>
      </c>
      <c r="D64" s="33" t="s">
        <v>167</v>
      </c>
      <c r="E64" s="34" t="s">
        <v>168</v>
      </c>
      <c r="F64" s="34" t="s">
        <v>169</v>
      </c>
      <c r="G64" s="35">
        <v>45232</v>
      </c>
      <c r="H64" s="36">
        <v>24000</v>
      </c>
      <c r="I64" s="33">
        <v>1</v>
      </c>
    </row>
    <row r="65" spans="1:9" x14ac:dyDescent="0.25">
      <c r="A65" s="37"/>
      <c r="B65" s="38"/>
      <c r="C65" s="38"/>
      <c r="D65" s="38"/>
      <c r="E65" s="34" t="s">
        <v>170</v>
      </c>
      <c r="F65" s="34" t="s">
        <v>171</v>
      </c>
      <c r="G65" s="39"/>
      <c r="H65" s="40"/>
      <c r="I65" s="38"/>
    </row>
    <row r="66" spans="1:9" x14ac:dyDescent="0.25">
      <c r="A66" s="37"/>
      <c r="B66" s="38"/>
      <c r="C66" s="38"/>
      <c r="D66" s="38"/>
      <c r="E66" s="34" t="s">
        <v>172</v>
      </c>
      <c r="F66" s="34" t="s">
        <v>173</v>
      </c>
      <c r="G66" s="39"/>
      <c r="H66" s="40"/>
      <c r="I66" s="38"/>
    </row>
    <row r="67" spans="1:9" x14ac:dyDescent="0.25">
      <c r="A67" s="41"/>
      <c r="B67" s="42"/>
      <c r="C67" s="42"/>
      <c r="D67" s="42"/>
      <c r="E67" s="34" t="s">
        <v>174</v>
      </c>
      <c r="F67" s="34" t="s">
        <v>175</v>
      </c>
      <c r="G67" s="43"/>
      <c r="H67" s="44"/>
      <c r="I67" s="42"/>
    </row>
    <row r="68" spans="1:9" x14ac:dyDescent="0.25">
      <c r="A68" s="32" t="s">
        <v>176</v>
      </c>
      <c r="B68" s="33" t="s">
        <v>154</v>
      </c>
      <c r="C68" s="33" t="s">
        <v>166</v>
      </c>
      <c r="D68" s="33" t="s">
        <v>177</v>
      </c>
      <c r="E68" s="34" t="s">
        <v>178</v>
      </c>
      <c r="F68" s="34" t="s">
        <v>179</v>
      </c>
      <c r="G68" s="35">
        <v>45232</v>
      </c>
      <c r="H68" s="36">
        <v>22000</v>
      </c>
      <c r="I68" s="33">
        <v>1</v>
      </c>
    </row>
    <row r="69" spans="1:9" x14ac:dyDescent="0.25">
      <c r="A69" s="37"/>
      <c r="B69" s="38"/>
      <c r="C69" s="38"/>
      <c r="D69" s="38"/>
      <c r="E69" s="34" t="s">
        <v>180</v>
      </c>
      <c r="F69" s="34" t="s">
        <v>181</v>
      </c>
      <c r="G69" s="39"/>
      <c r="H69" s="40"/>
      <c r="I69" s="38"/>
    </row>
    <row r="70" spans="1:9" s="45" customFormat="1" x14ac:dyDescent="0.25">
      <c r="A70" s="37"/>
      <c r="B70" s="38"/>
      <c r="C70" s="38"/>
      <c r="D70" s="38"/>
      <c r="E70" s="34" t="s">
        <v>182</v>
      </c>
      <c r="F70" s="34" t="s">
        <v>183</v>
      </c>
      <c r="G70" s="39"/>
      <c r="H70" s="40"/>
      <c r="I70" s="38"/>
    </row>
    <row r="71" spans="1:9" x14ac:dyDescent="0.25">
      <c r="A71" s="41"/>
      <c r="B71" s="42"/>
      <c r="C71" s="42"/>
      <c r="D71" s="42"/>
      <c r="E71" s="34" t="s">
        <v>184</v>
      </c>
      <c r="F71" s="34" t="s">
        <v>185</v>
      </c>
      <c r="G71" s="43"/>
      <c r="H71" s="44"/>
      <c r="I71" s="42"/>
    </row>
    <row r="72" spans="1:9" x14ac:dyDescent="0.25">
      <c r="A72" s="32" t="s">
        <v>186</v>
      </c>
      <c r="B72" s="33" t="s">
        <v>154</v>
      </c>
      <c r="C72" s="33" t="s">
        <v>166</v>
      </c>
      <c r="D72" s="33" t="s">
        <v>167</v>
      </c>
      <c r="E72" s="34" t="s">
        <v>187</v>
      </c>
      <c r="F72" s="34" t="s">
        <v>188</v>
      </c>
      <c r="G72" s="35">
        <v>45232</v>
      </c>
      <c r="H72" s="36">
        <v>24000</v>
      </c>
      <c r="I72" s="33">
        <v>1</v>
      </c>
    </row>
    <row r="73" spans="1:9" x14ac:dyDescent="0.25">
      <c r="A73" s="37"/>
      <c r="B73" s="38"/>
      <c r="C73" s="38"/>
      <c r="D73" s="38"/>
      <c r="E73" s="34" t="s">
        <v>189</v>
      </c>
      <c r="F73" s="34" t="s">
        <v>190</v>
      </c>
      <c r="G73" s="39"/>
      <c r="H73" s="40"/>
      <c r="I73" s="38"/>
    </row>
    <row r="74" spans="1:9" x14ac:dyDescent="0.25">
      <c r="A74" s="37"/>
      <c r="B74" s="38"/>
      <c r="C74" s="38"/>
      <c r="D74" s="38"/>
      <c r="E74" s="34" t="s">
        <v>191</v>
      </c>
      <c r="F74" s="34" t="s">
        <v>192</v>
      </c>
      <c r="G74" s="39"/>
      <c r="H74" s="40"/>
      <c r="I74" s="38"/>
    </row>
    <row r="75" spans="1:9" x14ac:dyDescent="0.25">
      <c r="A75" s="41"/>
      <c r="B75" s="42"/>
      <c r="C75" s="42"/>
      <c r="D75" s="42"/>
      <c r="E75" s="34" t="s">
        <v>193</v>
      </c>
      <c r="F75" s="34" t="s">
        <v>194</v>
      </c>
      <c r="G75" s="43"/>
      <c r="H75" s="44"/>
      <c r="I75" s="42"/>
    </row>
    <row r="76" spans="1:9" x14ac:dyDescent="0.25">
      <c r="A76" s="32" t="s">
        <v>195</v>
      </c>
      <c r="B76" s="33" t="s">
        <v>154</v>
      </c>
      <c r="C76" s="33" t="s">
        <v>166</v>
      </c>
      <c r="D76" s="33" t="s">
        <v>167</v>
      </c>
      <c r="E76" s="34" t="s">
        <v>196</v>
      </c>
      <c r="F76" s="34" t="s">
        <v>197</v>
      </c>
      <c r="G76" s="35">
        <v>45232</v>
      </c>
      <c r="H76" s="36">
        <v>22000</v>
      </c>
      <c r="I76" s="33">
        <v>1</v>
      </c>
    </row>
    <row r="77" spans="1:9" x14ac:dyDescent="0.25">
      <c r="A77" s="37"/>
      <c r="B77" s="38"/>
      <c r="C77" s="38"/>
      <c r="D77" s="38"/>
      <c r="E77" s="34" t="s">
        <v>198</v>
      </c>
      <c r="F77" s="34" t="s">
        <v>199</v>
      </c>
      <c r="G77" s="39"/>
      <c r="H77" s="40"/>
      <c r="I77" s="38"/>
    </row>
    <row r="78" spans="1:9" x14ac:dyDescent="0.25">
      <c r="A78" s="37"/>
      <c r="B78" s="38"/>
      <c r="C78" s="38"/>
      <c r="D78" s="38"/>
      <c r="E78" s="34" t="s">
        <v>200</v>
      </c>
      <c r="F78" s="34" t="s">
        <v>201</v>
      </c>
      <c r="G78" s="39"/>
      <c r="H78" s="40"/>
      <c r="I78" s="38"/>
    </row>
    <row r="79" spans="1:9" x14ac:dyDescent="0.25">
      <c r="A79" s="41"/>
      <c r="B79" s="42"/>
      <c r="C79" s="42"/>
      <c r="D79" s="42"/>
      <c r="E79" s="34" t="s">
        <v>202</v>
      </c>
      <c r="F79" s="34" t="s">
        <v>203</v>
      </c>
      <c r="G79" s="43"/>
      <c r="H79" s="44"/>
      <c r="I79" s="42"/>
    </row>
    <row r="80" spans="1:9" x14ac:dyDescent="0.25">
      <c r="A80" s="23" t="s">
        <v>204</v>
      </c>
      <c r="B80" s="23" t="s">
        <v>205</v>
      </c>
      <c r="C80" s="23" t="s">
        <v>206</v>
      </c>
      <c r="D80" s="23" t="s">
        <v>207</v>
      </c>
      <c r="E80" s="23" t="s">
        <v>208</v>
      </c>
      <c r="F80" s="23" t="s">
        <v>209</v>
      </c>
      <c r="G80" s="24">
        <v>45246</v>
      </c>
      <c r="H80" s="31">
        <v>5000</v>
      </c>
      <c r="I80" s="26">
        <v>1</v>
      </c>
    </row>
    <row r="81" spans="1:9" x14ac:dyDescent="0.25">
      <c r="A81" s="23" t="s">
        <v>210</v>
      </c>
      <c r="B81" s="23" t="s">
        <v>205</v>
      </c>
      <c r="C81" s="23" t="s">
        <v>211</v>
      </c>
      <c r="D81" s="23" t="s">
        <v>212</v>
      </c>
      <c r="E81" s="23" t="s">
        <v>213</v>
      </c>
      <c r="F81" s="23" t="s">
        <v>214</v>
      </c>
      <c r="G81" s="24">
        <v>45232</v>
      </c>
      <c r="H81" s="31">
        <v>12000</v>
      </c>
      <c r="I81" s="26">
        <v>1</v>
      </c>
    </row>
    <row r="82" spans="1:9" x14ac:dyDescent="0.25">
      <c r="A82" s="23" t="s">
        <v>215</v>
      </c>
      <c r="B82" s="23" t="s">
        <v>216</v>
      </c>
      <c r="C82" s="23" t="s">
        <v>217</v>
      </c>
      <c r="D82" s="23" t="s">
        <v>218</v>
      </c>
      <c r="E82" s="23" t="s">
        <v>219</v>
      </c>
      <c r="F82" s="23" t="s">
        <v>220</v>
      </c>
      <c r="G82" s="24">
        <v>45252</v>
      </c>
      <c r="H82" s="31">
        <v>50000</v>
      </c>
      <c r="I82" s="26">
        <v>1</v>
      </c>
    </row>
    <row r="83" spans="1:9" x14ac:dyDescent="0.25">
      <c r="A83" s="23" t="s">
        <v>221</v>
      </c>
      <c r="B83" s="23" t="s">
        <v>216</v>
      </c>
      <c r="C83" s="23" t="s">
        <v>222</v>
      </c>
      <c r="D83" s="23" t="s">
        <v>223</v>
      </c>
      <c r="E83" s="23" t="s">
        <v>101</v>
      </c>
      <c r="F83" s="23" t="s">
        <v>102</v>
      </c>
      <c r="G83" s="24">
        <v>45259</v>
      </c>
      <c r="H83" s="31">
        <v>15205</v>
      </c>
      <c r="I83" s="26">
        <v>1</v>
      </c>
    </row>
    <row r="84" spans="1:9" x14ac:dyDescent="0.25">
      <c r="A84" s="23" t="s">
        <v>224</v>
      </c>
      <c r="B84" s="23" t="s">
        <v>216</v>
      </c>
      <c r="C84" s="23" t="s">
        <v>225</v>
      </c>
      <c r="D84" s="23" t="s">
        <v>223</v>
      </c>
      <c r="E84" s="23" t="s">
        <v>226</v>
      </c>
      <c r="F84" s="23" t="s">
        <v>227</v>
      </c>
      <c r="G84" s="24">
        <v>45243</v>
      </c>
      <c r="H84" s="31">
        <v>16000</v>
      </c>
      <c r="I84" s="26">
        <v>1</v>
      </c>
    </row>
    <row r="85" spans="1:9" x14ac:dyDescent="0.25">
      <c r="A85" s="23" t="s">
        <v>228</v>
      </c>
      <c r="B85" s="23" t="s">
        <v>216</v>
      </c>
      <c r="C85" s="23" t="s">
        <v>24</v>
      </c>
      <c r="D85" s="23" t="s">
        <v>223</v>
      </c>
      <c r="E85" s="23" t="s">
        <v>26</v>
      </c>
      <c r="F85" s="23" t="s">
        <v>27</v>
      </c>
      <c r="G85" s="24">
        <v>45252</v>
      </c>
      <c r="H85" s="31">
        <v>8000</v>
      </c>
      <c r="I85" s="26">
        <v>1</v>
      </c>
    </row>
    <row r="86" spans="1:9" x14ac:dyDescent="0.25">
      <c r="A86" s="23" t="s">
        <v>229</v>
      </c>
      <c r="B86" s="23" t="s">
        <v>230</v>
      </c>
      <c r="C86" s="23" t="s">
        <v>225</v>
      </c>
      <c r="D86" s="23" t="s">
        <v>231</v>
      </c>
      <c r="E86" s="23" t="s">
        <v>226</v>
      </c>
      <c r="F86" s="23" t="s">
        <v>227</v>
      </c>
      <c r="G86" s="24">
        <v>45231</v>
      </c>
      <c r="H86" s="31">
        <v>12800</v>
      </c>
      <c r="I86" s="26">
        <v>1</v>
      </c>
    </row>
    <row r="87" spans="1:9" x14ac:dyDescent="0.25">
      <c r="A87" s="23" t="s">
        <v>232</v>
      </c>
      <c r="B87" s="23" t="s">
        <v>230</v>
      </c>
      <c r="C87" s="23" t="s">
        <v>233</v>
      </c>
      <c r="D87" s="23" t="s">
        <v>234</v>
      </c>
      <c r="E87" s="23" t="s">
        <v>235</v>
      </c>
      <c r="F87" s="23" t="s">
        <v>236</v>
      </c>
      <c r="G87" s="24">
        <v>45247</v>
      </c>
      <c r="H87" s="31">
        <v>8885</v>
      </c>
      <c r="I87" s="26">
        <v>1</v>
      </c>
    </row>
    <row r="88" spans="1:9" x14ac:dyDescent="0.25">
      <c r="A88" s="23" t="s">
        <v>237</v>
      </c>
      <c r="B88" s="23" t="s">
        <v>230</v>
      </c>
      <c r="C88" s="23" t="s">
        <v>238</v>
      </c>
      <c r="D88" s="23" t="s">
        <v>231</v>
      </c>
      <c r="E88" s="23" t="s">
        <v>239</v>
      </c>
      <c r="F88" s="23" t="s">
        <v>240</v>
      </c>
      <c r="G88" s="24">
        <v>45240</v>
      </c>
      <c r="H88" s="31">
        <v>5855</v>
      </c>
      <c r="I88" s="26">
        <v>1</v>
      </c>
    </row>
    <row r="89" spans="1:9" x14ac:dyDescent="0.25">
      <c r="A89" s="23" t="s">
        <v>241</v>
      </c>
      <c r="B89" s="23" t="s">
        <v>230</v>
      </c>
      <c r="C89" s="23" t="s">
        <v>242</v>
      </c>
      <c r="D89" s="23" t="s">
        <v>234</v>
      </c>
      <c r="E89" s="23" t="s">
        <v>243</v>
      </c>
      <c r="F89" s="23" t="s">
        <v>244</v>
      </c>
      <c r="G89" s="24">
        <v>45233</v>
      </c>
      <c r="H89" s="31">
        <v>9300</v>
      </c>
      <c r="I89" s="26">
        <v>1</v>
      </c>
    </row>
    <row r="90" spans="1:9" x14ac:dyDescent="0.25">
      <c r="A90" s="23" t="s">
        <v>245</v>
      </c>
      <c r="B90" s="23" t="s">
        <v>230</v>
      </c>
      <c r="C90" s="23" t="s">
        <v>246</v>
      </c>
      <c r="D90" s="23" t="s">
        <v>231</v>
      </c>
      <c r="E90" s="23" t="s">
        <v>247</v>
      </c>
      <c r="F90" s="23" t="s">
        <v>248</v>
      </c>
      <c r="G90" s="24">
        <v>45243</v>
      </c>
      <c r="H90" s="31">
        <v>42740</v>
      </c>
      <c r="I90" s="26">
        <v>1</v>
      </c>
    </row>
    <row r="91" spans="1:9" x14ac:dyDescent="0.25">
      <c r="A91" s="23" t="s">
        <v>249</v>
      </c>
      <c r="B91" s="23" t="s">
        <v>250</v>
      </c>
      <c r="C91" s="23" t="s">
        <v>251</v>
      </c>
      <c r="D91" s="23" t="s">
        <v>252</v>
      </c>
      <c r="E91" s="23" t="s">
        <v>253</v>
      </c>
      <c r="F91" s="23" t="s">
        <v>254</v>
      </c>
      <c r="G91" s="24">
        <v>45250</v>
      </c>
      <c r="H91" s="31">
        <v>3500</v>
      </c>
      <c r="I91" s="26">
        <v>1</v>
      </c>
    </row>
    <row r="92" spans="1:9" x14ac:dyDescent="0.25">
      <c r="A92" s="23" t="s">
        <v>255</v>
      </c>
      <c r="B92" s="23" t="s">
        <v>250</v>
      </c>
      <c r="C92" s="23" t="s">
        <v>30</v>
      </c>
      <c r="D92" s="23" t="s">
        <v>256</v>
      </c>
      <c r="E92" s="23" t="s">
        <v>32</v>
      </c>
      <c r="F92" s="23" t="s">
        <v>33</v>
      </c>
      <c r="G92" s="24">
        <v>45231</v>
      </c>
      <c r="H92" s="31">
        <v>4420</v>
      </c>
      <c r="I92" s="26">
        <v>1</v>
      </c>
    </row>
    <row r="93" spans="1:9" x14ac:dyDescent="0.25">
      <c r="A93" s="23" t="s">
        <v>257</v>
      </c>
      <c r="B93" s="23" t="s">
        <v>258</v>
      </c>
      <c r="C93" s="23" t="s">
        <v>259</v>
      </c>
      <c r="D93" s="23" t="s">
        <v>260</v>
      </c>
      <c r="E93" s="23" t="s">
        <v>261</v>
      </c>
      <c r="F93" s="23" t="s">
        <v>262</v>
      </c>
      <c r="G93" s="24">
        <v>45245</v>
      </c>
      <c r="H93" s="31">
        <v>39000</v>
      </c>
      <c r="I93" s="26">
        <v>1</v>
      </c>
    </row>
    <row r="94" spans="1:9" x14ac:dyDescent="0.25">
      <c r="A94" s="23" t="s">
        <v>263</v>
      </c>
      <c r="B94" s="23" t="s">
        <v>258</v>
      </c>
      <c r="C94" s="23" t="s">
        <v>264</v>
      </c>
      <c r="D94" s="23" t="s">
        <v>265</v>
      </c>
      <c r="E94" s="23" t="s">
        <v>266</v>
      </c>
      <c r="F94" s="23" t="s">
        <v>267</v>
      </c>
      <c r="G94" s="24">
        <v>45247</v>
      </c>
      <c r="H94" s="31">
        <v>23767.95</v>
      </c>
      <c r="I94" s="26">
        <v>1</v>
      </c>
    </row>
    <row r="95" spans="1:9" x14ac:dyDescent="0.25">
      <c r="A95" s="23" t="s">
        <v>263</v>
      </c>
      <c r="B95" s="23" t="s">
        <v>258</v>
      </c>
      <c r="C95" s="23" t="s">
        <v>264</v>
      </c>
      <c r="D95" s="23" t="s">
        <v>265</v>
      </c>
      <c r="E95" s="23" t="s">
        <v>266</v>
      </c>
      <c r="F95" s="23" t="s">
        <v>267</v>
      </c>
      <c r="G95" s="24">
        <v>45247</v>
      </c>
      <c r="H95" s="31">
        <v>23767.95</v>
      </c>
      <c r="I95" s="26">
        <v>1</v>
      </c>
    </row>
    <row r="96" spans="1:9" x14ac:dyDescent="0.25">
      <c r="A96" s="23" t="s">
        <v>268</v>
      </c>
      <c r="B96" s="23" t="s">
        <v>258</v>
      </c>
      <c r="C96" s="23" t="s">
        <v>264</v>
      </c>
      <c r="D96" s="23" t="s">
        <v>269</v>
      </c>
      <c r="E96" s="23" t="s">
        <v>266</v>
      </c>
      <c r="F96" s="23" t="s">
        <v>267</v>
      </c>
      <c r="G96" s="24">
        <v>45247</v>
      </c>
      <c r="H96" s="31">
        <v>0</v>
      </c>
      <c r="I96" s="26">
        <v>1</v>
      </c>
    </row>
    <row r="97" spans="1:9" x14ac:dyDescent="0.25">
      <c r="A97" s="23" t="s">
        <v>270</v>
      </c>
      <c r="B97" s="23" t="s">
        <v>258</v>
      </c>
      <c r="C97" s="23" t="s">
        <v>264</v>
      </c>
      <c r="D97" s="23" t="s">
        <v>271</v>
      </c>
      <c r="E97" s="23" t="s">
        <v>266</v>
      </c>
      <c r="F97" s="23" t="s">
        <v>267</v>
      </c>
      <c r="G97" s="24">
        <v>45247</v>
      </c>
      <c r="H97" s="31">
        <v>0</v>
      </c>
      <c r="I97" s="26">
        <v>1</v>
      </c>
    </row>
    <row r="98" spans="1:9" x14ac:dyDescent="0.25">
      <c r="A98" s="23" t="s">
        <v>272</v>
      </c>
      <c r="B98" s="23" t="s">
        <v>258</v>
      </c>
      <c r="C98" s="23" t="s">
        <v>273</v>
      </c>
      <c r="D98" s="23" t="s">
        <v>274</v>
      </c>
      <c r="E98" s="23" t="s">
        <v>275</v>
      </c>
      <c r="F98" s="23" t="s">
        <v>276</v>
      </c>
      <c r="G98" s="24">
        <v>45243</v>
      </c>
      <c r="H98" s="31">
        <v>5980</v>
      </c>
      <c r="I98" s="26">
        <v>1</v>
      </c>
    </row>
    <row r="99" spans="1:9" x14ac:dyDescent="0.25">
      <c r="A99" s="23" t="s">
        <v>277</v>
      </c>
      <c r="B99" s="23" t="s">
        <v>258</v>
      </c>
      <c r="C99" s="23" t="s">
        <v>278</v>
      </c>
      <c r="D99" s="23" t="s">
        <v>279</v>
      </c>
      <c r="E99" s="23" t="s">
        <v>280</v>
      </c>
      <c r="F99" s="23" t="s">
        <v>281</v>
      </c>
      <c r="G99" s="24">
        <v>45231</v>
      </c>
      <c r="H99" s="31">
        <v>20000</v>
      </c>
      <c r="I99" s="26">
        <v>1</v>
      </c>
    </row>
    <row r="100" spans="1:9" x14ac:dyDescent="0.25">
      <c r="A100" s="23" t="s">
        <v>282</v>
      </c>
      <c r="B100" s="23" t="s">
        <v>258</v>
      </c>
      <c r="C100" s="23" t="s">
        <v>278</v>
      </c>
      <c r="D100" s="23" t="s">
        <v>269</v>
      </c>
      <c r="E100" s="23" t="s">
        <v>280</v>
      </c>
      <c r="F100" s="23" t="s">
        <v>281</v>
      </c>
      <c r="G100" s="24">
        <v>45231</v>
      </c>
      <c r="H100" s="31">
        <v>0</v>
      </c>
      <c r="I100" s="26">
        <v>1</v>
      </c>
    </row>
    <row r="101" spans="1:9" x14ac:dyDescent="0.25">
      <c r="A101" s="23" t="s">
        <v>283</v>
      </c>
      <c r="B101" s="23" t="s">
        <v>258</v>
      </c>
      <c r="C101" s="23" t="s">
        <v>278</v>
      </c>
      <c r="D101" s="23" t="s">
        <v>284</v>
      </c>
      <c r="E101" s="23" t="s">
        <v>280</v>
      </c>
      <c r="F101" s="23" t="s">
        <v>281</v>
      </c>
      <c r="G101" s="24">
        <v>45231</v>
      </c>
      <c r="H101" s="31">
        <v>0</v>
      </c>
      <c r="I101" s="26">
        <v>1</v>
      </c>
    </row>
    <row r="102" spans="1:9" x14ac:dyDescent="0.25">
      <c r="A102" s="23" t="s">
        <v>285</v>
      </c>
      <c r="B102" s="23" t="s">
        <v>258</v>
      </c>
      <c r="C102" s="23" t="s">
        <v>278</v>
      </c>
      <c r="D102" s="23" t="s">
        <v>286</v>
      </c>
      <c r="E102" s="23" t="s">
        <v>280</v>
      </c>
      <c r="F102" s="23" t="s">
        <v>281</v>
      </c>
      <c r="G102" s="24">
        <v>45231</v>
      </c>
      <c r="H102" s="31">
        <v>0</v>
      </c>
      <c r="I102" s="26">
        <v>1</v>
      </c>
    </row>
    <row r="103" spans="1:9" x14ac:dyDescent="0.25">
      <c r="A103" s="23" t="s">
        <v>287</v>
      </c>
      <c r="B103" s="23" t="s">
        <v>258</v>
      </c>
      <c r="C103" s="23" t="s">
        <v>288</v>
      </c>
      <c r="D103" s="23" t="s">
        <v>289</v>
      </c>
      <c r="E103" s="23" t="s">
        <v>290</v>
      </c>
      <c r="F103" s="23" t="s">
        <v>291</v>
      </c>
      <c r="G103" s="24">
        <v>45247</v>
      </c>
      <c r="H103" s="31">
        <v>3800</v>
      </c>
      <c r="I103" s="26">
        <v>1</v>
      </c>
    </row>
    <row r="104" spans="1:9" x14ac:dyDescent="0.25">
      <c r="A104" s="23" t="s">
        <v>292</v>
      </c>
      <c r="B104" s="23" t="s">
        <v>293</v>
      </c>
      <c r="C104" s="23" t="s">
        <v>294</v>
      </c>
      <c r="D104" s="23" t="s">
        <v>295</v>
      </c>
      <c r="E104" s="23" t="s">
        <v>296</v>
      </c>
      <c r="F104" s="23" t="s">
        <v>297</v>
      </c>
      <c r="G104" s="24">
        <v>45246</v>
      </c>
      <c r="H104" s="31">
        <v>150</v>
      </c>
      <c r="I104" s="26">
        <v>1</v>
      </c>
    </row>
    <row r="105" spans="1:9" ht="15.75" thickBot="1" x14ac:dyDescent="0.3">
      <c r="A105" s="46"/>
      <c r="B105" s="47"/>
      <c r="C105" s="47"/>
      <c r="D105" s="47"/>
      <c r="E105" s="47"/>
      <c r="F105" s="48" t="s">
        <v>298</v>
      </c>
      <c r="G105" s="49"/>
      <c r="H105" s="17">
        <f>SUM(H12:H104)</f>
        <v>5315522.9000000004</v>
      </c>
      <c r="I105" s="50">
        <f>SUM(I12:I104)</f>
        <v>78</v>
      </c>
    </row>
    <row r="106" spans="1:9" x14ac:dyDescent="0.25">
      <c r="A106" s="51"/>
      <c r="B106" s="52"/>
      <c r="C106" s="52"/>
      <c r="D106" s="52"/>
      <c r="E106" s="52"/>
      <c r="F106" s="53"/>
      <c r="G106" s="54"/>
      <c r="H106" s="55"/>
      <c r="I106" s="56"/>
    </row>
    <row r="107" spans="1:9" ht="15.75" thickBot="1" x14ac:dyDescent="0.3">
      <c r="A107" s="46"/>
      <c r="B107" s="47"/>
      <c r="C107" s="14"/>
      <c r="D107" s="14"/>
      <c r="E107" s="14"/>
      <c r="F107" s="57" t="s">
        <v>299</v>
      </c>
      <c r="G107" s="58"/>
      <c r="H107" s="17">
        <v>0</v>
      </c>
      <c r="I107" s="18">
        <v>0</v>
      </c>
    </row>
    <row r="108" spans="1:9" x14ac:dyDescent="0.25">
      <c r="A108" s="46"/>
      <c r="B108" s="47"/>
      <c r="C108" s="14"/>
      <c r="D108" s="14"/>
      <c r="E108" s="14"/>
      <c r="F108" s="59"/>
      <c r="G108" s="60"/>
      <c r="H108" s="21"/>
      <c r="I108" s="22"/>
    </row>
    <row r="109" spans="1:9" x14ac:dyDescent="0.25">
      <c r="A109" s="23" t="s">
        <v>300</v>
      </c>
      <c r="B109" s="23" t="s">
        <v>301</v>
      </c>
      <c r="C109" s="23" t="s">
        <v>302</v>
      </c>
      <c r="D109" s="23" t="s">
        <v>303</v>
      </c>
      <c r="E109" s="23" t="s">
        <v>304</v>
      </c>
      <c r="F109" s="23" t="s">
        <v>305</v>
      </c>
      <c r="G109" s="24">
        <v>45252</v>
      </c>
      <c r="H109" s="61">
        <v>0</v>
      </c>
      <c r="I109" s="62">
        <v>1</v>
      </c>
    </row>
    <row r="110" spans="1:9" x14ac:dyDescent="0.25">
      <c r="A110" s="23" t="s">
        <v>306</v>
      </c>
      <c r="B110" s="23" t="s">
        <v>301</v>
      </c>
      <c r="C110" s="23" t="s">
        <v>307</v>
      </c>
      <c r="D110" s="23" t="s">
        <v>308</v>
      </c>
      <c r="E110" s="23" t="s">
        <v>290</v>
      </c>
      <c r="F110" s="23" t="s">
        <v>291</v>
      </c>
      <c r="G110" s="24">
        <v>45240</v>
      </c>
      <c r="H110" s="61">
        <v>0</v>
      </c>
      <c r="I110" s="62">
        <v>1</v>
      </c>
    </row>
    <row r="111" spans="1:9" x14ac:dyDescent="0.25">
      <c r="A111" s="23" t="s">
        <v>309</v>
      </c>
      <c r="B111" s="23" t="s">
        <v>301</v>
      </c>
      <c r="C111" s="23" t="s">
        <v>310</v>
      </c>
      <c r="D111" s="23" t="s">
        <v>311</v>
      </c>
      <c r="E111" s="23" t="s">
        <v>312</v>
      </c>
      <c r="F111" s="23" t="s">
        <v>313</v>
      </c>
      <c r="G111" s="24">
        <v>45258</v>
      </c>
      <c r="H111" s="61">
        <v>0</v>
      </c>
      <c r="I111" s="62">
        <v>1</v>
      </c>
    </row>
    <row r="112" spans="1:9" x14ac:dyDescent="0.25">
      <c r="A112" s="23" t="s">
        <v>314</v>
      </c>
      <c r="B112" s="23" t="s">
        <v>301</v>
      </c>
      <c r="C112" s="23" t="s">
        <v>315</v>
      </c>
      <c r="D112" s="23" t="s">
        <v>311</v>
      </c>
      <c r="E112" s="23" t="s">
        <v>316</v>
      </c>
      <c r="F112" s="23" t="s">
        <v>317</v>
      </c>
      <c r="G112" s="24">
        <v>45231</v>
      </c>
      <c r="H112" s="61">
        <v>0</v>
      </c>
      <c r="I112" s="62">
        <v>1</v>
      </c>
    </row>
    <row r="113" spans="1:9" x14ac:dyDescent="0.25">
      <c r="A113" s="23" t="s">
        <v>318</v>
      </c>
      <c r="B113" s="23" t="s">
        <v>301</v>
      </c>
      <c r="C113" s="23" t="s">
        <v>319</v>
      </c>
      <c r="D113" s="23" t="s">
        <v>320</v>
      </c>
      <c r="E113" s="23" t="s">
        <v>321</v>
      </c>
      <c r="F113" s="23" t="s">
        <v>322</v>
      </c>
      <c r="G113" s="24">
        <v>45233</v>
      </c>
      <c r="H113" s="61">
        <v>0</v>
      </c>
      <c r="I113" s="62">
        <v>1</v>
      </c>
    </row>
    <row r="114" spans="1:9" x14ac:dyDescent="0.25">
      <c r="A114" s="23" t="s">
        <v>323</v>
      </c>
      <c r="B114" s="23" t="s">
        <v>301</v>
      </c>
      <c r="C114" s="23" t="s">
        <v>324</v>
      </c>
      <c r="D114" s="23" t="s">
        <v>325</v>
      </c>
      <c r="E114" s="23" t="s">
        <v>326</v>
      </c>
      <c r="F114" s="23" t="s">
        <v>327</v>
      </c>
      <c r="G114" s="24">
        <v>45231</v>
      </c>
      <c r="H114" s="61">
        <v>0</v>
      </c>
      <c r="I114" s="62">
        <v>1</v>
      </c>
    </row>
    <row r="115" spans="1:9" x14ac:dyDescent="0.25">
      <c r="A115" s="23" t="s">
        <v>328</v>
      </c>
      <c r="B115" s="23" t="s">
        <v>301</v>
      </c>
      <c r="C115" s="23" t="s">
        <v>329</v>
      </c>
      <c r="D115" s="23" t="s">
        <v>308</v>
      </c>
      <c r="E115" s="23" t="s">
        <v>330</v>
      </c>
      <c r="F115" s="23" t="s">
        <v>331</v>
      </c>
      <c r="G115" s="24">
        <v>45252</v>
      </c>
      <c r="H115" s="61">
        <v>0</v>
      </c>
      <c r="I115" s="62">
        <v>1</v>
      </c>
    </row>
    <row r="116" spans="1:9" x14ac:dyDescent="0.25">
      <c r="A116" s="23" t="s">
        <v>332</v>
      </c>
      <c r="B116" s="23" t="s">
        <v>301</v>
      </c>
      <c r="C116" s="23" t="s">
        <v>333</v>
      </c>
      <c r="D116" s="23" t="s">
        <v>308</v>
      </c>
      <c r="E116" s="23" t="s">
        <v>334</v>
      </c>
      <c r="F116" s="23" t="s">
        <v>335</v>
      </c>
      <c r="G116" s="24">
        <v>45236</v>
      </c>
      <c r="H116" s="61">
        <v>0</v>
      </c>
      <c r="I116" s="62">
        <v>1</v>
      </c>
    </row>
    <row r="117" spans="1:9" x14ac:dyDescent="0.25">
      <c r="A117" s="23" t="s">
        <v>336</v>
      </c>
      <c r="B117" s="23" t="s">
        <v>337</v>
      </c>
      <c r="C117" s="23" t="s">
        <v>338</v>
      </c>
      <c r="D117" s="23" t="s">
        <v>339</v>
      </c>
      <c r="E117" s="23" t="s">
        <v>340</v>
      </c>
      <c r="F117" s="23" t="s">
        <v>341</v>
      </c>
      <c r="G117" s="24">
        <v>45258</v>
      </c>
      <c r="H117" s="61">
        <v>0</v>
      </c>
      <c r="I117" s="62">
        <v>1</v>
      </c>
    </row>
    <row r="118" spans="1:9" x14ac:dyDescent="0.25">
      <c r="A118" s="23" t="s">
        <v>342</v>
      </c>
      <c r="B118" s="23" t="s">
        <v>337</v>
      </c>
      <c r="C118" s="23" t="s">
        <v>343</v>
      </c>
      <c r="D118" s="23" t="s">
        <v>344</v>
      </c>
      <c r="E118" s="23" t="s">
        <v>345</v>
      </c>
      <c r="F118" s="23" t="s">
        <v>346</v>
      </c>
      <c r="G118" s="24">
        <v>45231</v>
      </c>
      <c r="H118" s="61">
        <v>38900</v>
      </c>
      <c r="I118" s="62">
        <v>1</v>
      </c>
    </row>
    <row r="119" spans="1:9" x14ac:dyDescent="0.25">
      <c r="A119" s="23" t="s">
        <v>347</v>
      </c>
      <c r="B119" s="23" t="s">
        <v>337</v>
      </c>
      <c r="C119" s="23" t="s">
        <v>348</v>
      </c>
      <c r="D119" s="23" t="s">
        <v>349</v>
      </c>
      <c r="E119" s="23" t="s">
        <v>350</v>
      </c>
      <c r="F119" s="23" t="s">
        <v>351</v>
      </c>
      <c r="G119" s="24">
        <v>45231</v>
      </c>
      <c r="H119" s="61">
        <v>0</v>
      </c>
      <c r="I119" s="62">
        <v>1</v>
      </c>
    </row>
    <row r="120" spans="1:9" x14ac:dyDescent="0.25">
      <c r="A120" s="23" t="s">
        <v>352</v>
      </c>
      <c r="B120" s="23" t="s">
        <v>337</v>
      </c>
      <c r="C120" s="23" t="s">
        <v>353</v>
      </c>
      <c r="D120" s="23" t="s">
        <v>354</v>
      </c>
      <c r="E120" s="23" t="s">
        <v>355</v>
      </c>
      <c r="F120" s="23" t="s">
        <v>356</v>
      </c>
      <c r="G120" s="24">
        <v>45232</v>
      </c>
      <c r="H120" s="61">
        <v>0</v>
      </c>
      <c r="I120" s="62">
        <v>1</v>
      </c>
    </row>
    <row r="121" spans="1:9" x14ac:dyDescent="0.25">
      <c r="A121" s="23" t="s">
        <v>357</v>
      </c>
      <c r="B121" s="23" t="s">
        <v>358</v>
      </c>
      <c r="C121" s="23" t="s">
        <v>359</v>
      </c>
      <c r="D121" s="23" t="s">
        <v>360</v>
      </c>
      <c r="E121" s="23" t="s">
        <v>361</v>
      </c>
      <c r="F121" s="23" t="s">
        <v>362</v>
      </c>
      <c r="G121" s="24">
        <v>45250</v>
      </c>
      <c r="H121" s="61">
        <v>0</v>
      </c>
      <c r="I121" s="62">
        <v>1</v>
      </c>
    </row>
    <row r="122" spans="1:9" ht="15.75" thickBot="1" x14ac:dyDescent="0.3">
      <c r="A122" s="63"/>
      <c r="B122" s="14"/>
      <c r="C122" s="14"/>
      <c r="D122" s="14"/>
      <c r="E122" s="14"/>
      <c r="F122" s="48" t="s">
        <v>363</v>
      </c>
      <c r="G122" s="49"/>
      <c r="H122" s="17">
        <f>SUM(H109:H121)</f>
        <v>38900</v>
      </c>
      <c r="I122" s="64">
        <f>SUM(I109:I121)</f>
        <v>13</v>
      </c>
    </row>
    <row r="123" spans="1:9" ht="15.75" thickBot="1" x14ac:dyDescent="0.3">
      <c r="A123" s="46"/>
      <c r="B123" s="47"/>
      <c r="C123" s="14"/>
      <c r="D123" s="14"/>
      <c r="E123" s="14"/>
      <c r="F123" s="59"/>
      <c r="G123" s="60"/>
      <c r="H123" s="65"/>
      <c r="I123" s="66"/>
    </row>
    <row r="124" spans="1:9" ht="15.75" thickBot="1" x14ac:dyDescent="0.3">
      <c r="A124" s="46"/>
      <c r="B124" s="47"/>
      <c r="C124" s="14"/>
      <c r="D124" s="14"/>
      <c r="E124" s="14"/>
      <c r="F124" s="67" t="s">
        <v>364</v>
      </c>
      <c r="G124" s="68"/>
      <c r="H124" s="29">
        <f>SUM(H122,H105,H10)</f>
        <v>5740922.9000000004</v>
      </c>
      <c r="I124" s="69">
        <f>SUM(I122,I105,I10)</f>
        <v>95</v>
      </c>
    </row>
    <row r="125" spans="1:9" x14ac:dyDescent="0.25">
      <c r="A125" s="13"/>
      <c r="B125" s="14"/>
      <c r="C125" s="14"/>
      <c r="D125" s="14"/>
      <c r="E125" s="14"/>
      <c r="F125" s="59"/>
      <c r="G125" s="60"/>
      <c r="H125" s="21"/>
      <c r="I125" s="22"/>
    </row>
    <row r="126" spans="1:9" x14ac:dyDescent="0.25">
      <c r="A126" s="70" t="s">
        <v>365</v>
      </c>
      <c r="B126" s="70"/>
      <c r="C126" s="71"/>
      <c r="D126" s="71"/>
      <c r="E126" s="71"/>
      <c r="F126" s="71"/>
      <c r="G126" s="72"/>
      <c r="H126" s="73"/>
      <c r="I126" s="74"/>
    </row>
    <row r="127" spans="1:9" x14ac:dyDescent="0.25">
      <c r="A127" s="75"/>
      <c r="B127" s="75"/>
      <c r="C127" s="76"/>
      <c r="D127" s="76"/>
      <c r="E127" s="76"/>
      <c r="F127" s="76"/>
      <c r="G127" s="77"/>
      <c r="H127" s="78"/>
      <c r="I127" s="79"/>
    </row>
    <row r="128" spans="1:9" x14ac:dyDescent="0.25">
      <c r="A128" s="23" t="s">
        <v>366</v>
      </c>
      <c r="B128" s="23" t="s">
        <v>367</v>
      </c>
      <c r="C128" s="23" t="s">
        <v>368</v>
      </c>
      <c r="D128" s="23" t="s">
        <v>369</v>
      </c>
      <c r="E128" s="23" t="s">
        <v>370</v>
      </c>
      <c r="F128" s="23" t="s">
        <v>371</v>
      </c>
      <c r="G128" s="24">
        <v>45250</v>
      </c>
      <c r="H128" s="80">
        <v>400000</v>
      </c>
      <c r="I128" s="81">
        <v>1</v>
      </c>
    </row>
    <row r="129" spans="1:9" x14ac:dyDescent="0.25">
      <c r="A129" s="23" t="s">
        <v>372</v>
      </c>
      <c r="B129" s="23" t="s">
        <v>373</v>
      </c>
      <c r="C129" s="23" t="s">
        <v>374</v>
      </c>
      <c r="D129" s="23" t="s">
        <v>375</v>
      </c>
      <c r="E129" s="23" t="s">
        <v>376</v>
      </c>
      <c r="F129" s="23" t="s">
        <v>377</v>
      </c>
      <c r="G129" s="24">
        <v>45260</v>
      </c>
      <c r="H129" s="80">
        <v>350000</v>
      </c>
      <c r="I129" s="81">
        <v>1</v>
      </c>
    </row>
    <row r="130" spans="1:9" x14ac:dyDescent="0.25">
      <c r="A130" s="23" t="s">
        <v>378</v>
      </c>
      <c r="B130" s="23" t="s">
        <v>379</v>
      </c>
      <c r="C130" s="23" t="s">
        <v>380</v>
      </c>
      <c r="D130" s="23" t="s">
        <v>381</v>
      </c>
      <c r="E130" s="23" t="s">
        <v>382</v>
      </c>
      <c r="F130" s="23" t="s">
        <v>383</v>
      </c>
      <c r="G130" s="24">
        <v>45252</v>
      </c>
      <c r="H130" s="80">
        <v>440000</v>
      </c>
      <c r="I130" s="81">
        <v>1</v>
      </c>
    </row>
    <row r="131" spans="1:9" x14ac:dyDescent="0.25">
      <c r="A131" s="23" t="s">
        <v>384</v>
      </c>
      <c r="B131" s="23" t="s">
        <v>379</v>
      </c>
      <c r="C131" s="23" t="s">
        <v>385</v>
      </c>
      <c r="D131" s="23" t="s">
        <v>386</v>
      </c>
      <c r="E131" s="23" t="s">
        <v>387</v>
      </c>
      <c r="F131" s="23" t="s">
        <v>388</v>
      </c>
      <c r="G131" s="24">
        <v>45247</v>
      </c>
      <c r="H131" s="80">
        <v>440000</v>
      </c>
      <c r="I131" s="81">
        <v>1</v>
      </c>
    </row>
    <row r="132" spans="1:9" x14ac:dyDescent="0.25">
      <c r="A132" s="23" t="s">
        <v>389</v>
      </c>
      <c r="B132" s="23" t="s">
        <v>379</v>
      </c>
      <c r="C132" s="23" t="s">
        <v>385</v>
      </c>
      <c r="D132" s="23" t="s">
        <v>386</v>
      </c>
      <c r="E132" s="23" t="s">
        <v>390</v>
      </c>
      <c r="F132" s="23" t="s">
        <v>391</v>
      </c>
      <c r="G132" s="24">
        <v>45247</v>
      </c>
      <c r="H132" s="80">
        <v>440000</v>
      </c>
      <c r="I132" s="81">
        <v>1</v>
      </c>
    </row>
    <row r="133" spans="1:9" x14ac:dyDescent="0.25">
      <c r="A133" s="23" t="s">
        <v>392</v>
      </c>
      <c r="B133" s="23" t="s">
        <v>379</v>
      </c>
      <c r="C133" s="23" t="s">
        <v>380</v>
      </c>
      <c r="D133" s="23" t="s">
        <v>381</v>
      </c>
      <c r="E133" s="23" t="s">
        <v>393</v>
      </c>
      <c r="F133" s="23" t="s">
        <v>394</v>
      </c>
      <c r="G133" s="24">
        <v>45252</v>
      </c>
      <c r="H133" s="80">
        <v>440000</v>
      </c>
      <c r="I133" s="81">
        <v>1</v>
      </c>
    </row>
    <row r="134" spans="1:9" ht="15.75" thickBot="1" x14ac:dyDescent="0.3">
      <c r="A134" s="23" t="s">
        <v>395</v>
      </c>
      <c r="B134" s="23" t="s">
        <v>396</v>
      </c>
      <c r="C134" s="23" t="s">
        <v>397</v>
      </c>
      <c r="D134" s="23" t="s">
        <v>398</v>
      </c>
      <c r="E134" s="23" t="s">
        <v>399</v>
      </c>
      <c r="F134" s="23" t="s">
        <v>400</v>
      </c>
      <c r="G134" s="24">
        <v>45244</v>
      </c>
      <c r="H134" s="80">
        <v>140000</v>
      </c>
      <c r="I134" s="81">
        <v>1</v>
      </c>
    </row>
    <row r="135" spans="1:9" ht="15.75" thickBot="1" x14ac:dyDescent="0.3">
      <c r="A135" s="75"/>
      <c r="B135" s="82"/>
      <c r="C135" s="76"/>
      <c r="D135" s="76"/>
      <c r="E135" s="76"/>
      <c r="F135" s="67" t="s">
        <v>401</v>
      </c>
      <c r="G135" s="68"/>
      <c r="H135" s="29">
        <f>SUM(H128:H134)</f>
        <v>2650000</v>
      </c>
      <c r="I135" s="83">
        <f>SUM(I128:I134)</f>
        <v>7</v>
      </c>
    </row>
    <row r="136" spans="1:9" x14ac:dyDescent="0.25">
      <c r="A136" s="75"/>
      <c r="B136" s="82"/>
      <c r="C136" s="76"/>
      <c r="D136" s="76"/>
      <c r="E136" s="76"/>
      <c r="F136" s="84"/>
      <c r="G136" s="85"/>
      <c r="H136" s="86"/>
      <c r="I136" s="87"/>
    </row>
    <row r="137" spans="1:9" x14ac:dyDescent="0.25">
      <c r="A137" s="23" t="s">
        <v>402</v>
      </c>
      <c r="B137" s="88" t="s">
        <v>403</v>
      </c>
      <c r="C137" s="88" t="s">
        <v>404</v>
      </c>
      <c r="D137" s="23" t="s">
        <v>405</v>
      </c>
      <c r="E137" s="88" t="s">
        <v>406</v>
      </c>
      <c r="F137" s="88" t="s">
        <v>407</v>
      </c>
      <c r="G137" s="24">
        <v>45252</v>
      </c>
      <c r="H137" s="25">
        <v>30500</v>
      </c>
      <c r="I137" s="62">
        <v>1</v>
      </c>
    </row>
    <row r="138" spans="1:9" x14ac:dyDescent="0.25">
      <c r="A138" s="23" t="s">
        <v>408</v>
      </c>
      <c r="B138" s="88" t="s">
        <v>403</v>
      </c>
      <c r="C138" s="88" t="s">
        <v>409</v>
      </c>
      <c r="D138" s="23" t="s">
        <v>410</v>
      </c>
      <c r="E138" s="88" t="s">
        <v>411</v>
      </c>
      <c r="F138" s="88" t="s">
        <v>412</v>
      </c>
      <c r="G138" s="24">
        <v>45240</v>
      </c>
      <c r="H138" s="25">
        <v>1000</v>
      </c>
      <c r="I138" s="62">
        <v>1</v>
      </c>
    </row>
    <row r="139" spans="1:9" x14ac:dyDescent="0.25">
      <c r="A139" s="23" t="s">
        <v>413</v>
      </c>
      <c r="B139" s="88" t="s">
        <v>403</v>
      </c>
      <c r="C139" s="88" t="s">
        <v>414</v>
      </c>
      <c r="D139" s="23" t="s">
        <v>415</v>
      </c>
      <c r="E139" s="88" t="s">
        <v>416</v>
      </c>
      <c r="F139" s="88" t="s">
        <v>417</v>
      </c>
      <c r="G139" s="24">
        <v>45245</v>
      </c>
      <c r="H139" s="25">
        <v>10000</v>
      </c>
      <c r="I139" s="62">
        <v>1</v>
      </c>
    </row>
    <row r="140" spans="1:9" x14ac:dyDescent="0.25">
      <c r="A140" s="23" t="s">
        <v>418</v>
      </c>
      <c r="B140" s="88" t="s">
        <v>403</v>
      </c>
      <c r="C140" s="88" t="s">
        <v>419</v>
      </c>
      <c r="D140" s="23" t="s">
        <v>420</v>
      </c>
      <c r="E140" s="88" t="s">
        <v>421</v>
      </c>
      <c r="F140" s="88" t="s">
        <v>422</v>
      </c>
      <c r="G140" s="24">
        <v>45247</v>
      </c>
      <c r="H140" s="25">
        <v>1300</v>
      </c>
      <c r="I140" s="62">
        <v>1</v>
      </c>
    </row>
    <row r="141" spans="1:9" x14ac:dyDescent="0.25">
      <c r="A141" s="23" t="s">
        <v>423</v>
      </c>
      <c r="B141" s="88" t="s">
        <v>403</v>
      </c>
      <c r="C141" s="88" t="s">
        <v>424</v>
      </c>
      <c r="D141" s="23" t="s">
        <v>425</v>
      </c>
      <c r="E141" s="88" t="s">
        <v>426</v>
      </c>
      <c r="F141" s="88" t="s">
        <v>427</v>
      </c>
      <c r="G141" s="24">
        <v>45238</v>
      </c>
      <c r="H141" s="25">
        <v>8000</v>
      </c>
      <c r="I141" s="62">
        <v>1</v>
      </c>
    </row>
    <row r="142" spans="1:9" x14ac:dyDescent="0.25">
      <c r="A142" s="23" t="s">
        <v>428</v>
      </c>
      <c r="B142" s="88" t="s">
        <v>403</v>
      </c>
      <c r="C142" s="88" t="s">
        <v>429</v>
      </c>
      <c r="D142" s="23" t="s">
        <v>430</v>
      </c>
      <c r="E142" s="88" t="s">
        <v>431</v>
      </c>
      <c r="F142" s="88" t="s">
        <v>432</v>
      </c>
      <c r="G142" s="24">
        <v>45250</v>
      </c>
      <c r="H142" s="25">
        <v>2500</v>
      </c>
      <c r="I142" s="62">
        <v>1</v>
      </c>
    </row>
    <row r="143" spans="1:9" x14ac:dyDescent="0.25">
      <c r="A143" s="23" t="s">
        <v>433</v>
      </c>
      <c r="B143" s="88" t="s">
        <v>403</v>
      </c>
      <c r="C143" s="88" t="s">
        <v>434</v>
      </c>
      <c r="D143" s="23" t="s">
        <v>435</v>
      </c>
      <c r="E143" s="88" t="s">
        <v>436</v>
      </c>
      <c r="F143" s="88" t="s">
        <v>437</v>
      </c>
      <c r="G143" s="24">
        <v>45233</v>
      </c>
      <c r="H143" s="25">
        <v>5000</v>
      </c>
      <c r="I143" s="62">
        <v>1</v>
      </c>
    </row>
    <row r="144" spans="1:9" x14ac:dyDescent="0.25">
      <c r="A144" s="23" t="s">
        <v>438</v>
      </c>
      <c r="B144" s="88" t="s">
        <v>403</v>
      </c>
      <c r="C144" s="88" t="s">
        <v>439</v>
      </c>
      <c r="D144" s="23" t="s">
        <v>440</v>
      </c>
      <c r="E144" s="88" t="s">
        <v>441</v>
      </c>
      <c r="F144" s="88" t="s">
        <v>442</v>
      </c>
      <c r="G144" s="24">
        <v>45231</v>
      </c>
      <c r="H144" s="25">
        <v>92000</v>
      </c>
      <c r="I144" s="62">
        <v>1</v>
      </c>
    </row>
    <row r="145" spans="1:9" ht="15.75" thickBot="1" x14ac:dyDescent="0.3">
      <c r="A145" s="75"/>
      <c r="B145" s="82"/>
      <c r="C145" s="76"/>
      <c r="D145" s="76"/>
      <c r="E145" s="76"/>
      <c r="F145" s="48" t="s">
        <v>443</v>
      </c>
      <c r="G145" s="49"/>
      <c r="H145" s="17">
        <f>SUM(H137:H144)</f>
        <v>150300</v>
      </c>
      <c r="I145" s="64">
        <f>SUM(I137:I144)</f>
        <v>8</v>
      </c>
    </row>
    <row r="146" spans="1:9" x14ac:dyDescent="0.25">
      <c r="A146" s="75"/>
      <c r="B146" s="82"/>
      <c r="C146" s="76"/>
      <c r="D146" s="76"/>
      <c r="E146" s="76"/>
      <c r="F146" s="84"/>
      <c r="G146" s="85"/>
      <c r="H146" s="86"/>
      <c r="I146" s="87"/>
    </row>
    <row r="147" spans="1:9" ht="15.75" thickBot="1" x14ac:dyDescent="0.3">
      <c r="A147" s="75"/>
      <c r="B147" s="82"/>
      <c r="C147" s="76"/>
      <c r="D147" s="76"/>
      <c r="E147" s="76"/>
      <c r="F147" s="57" t="s">
        <v>444</v>
      </c>
      <c r="G147" s="58"/>
      <c r="H147" s="17" t="e">
        <f>SUM(#REF!)</f>
        <v>#REF!</v>
      </c>
      <c r="I147" s="64" t="e">
        <f>SUM(#REF!)</f>
        <v>#REF!</v>
      </c>
    </row>
    <row r="148" spans="1:9" x14ac:dyDescent="0.25">
      <c r="A148" s="13"/>
      <c r="B148" s="13"/>
      <c r="C148" s="13"/>
      <c r="D148" s="13"/>
      <c r="E148" s="13"/>
      <c r="F148" s="13"/>
      <c r="G148" s="89"/>
      <c r="H148" s="90"/>
      <c r="I148"/>
    </row>
    <row r="149" spans="1:9" x14ac:dyDescent="0.25">
      <c r="A149" s="23" t="s">
        <v>445</v>
      </c>
      <c r="B149" s="23" t="s">
        <v>446</v>
      </c>
      <c r="C149" s="23" t="s">
        <v>447</v>
      </c>
      <c r="D149" s="23" t="s">
        <v>448</v>
      </c>
      <c r="E149" s="23" t="s">
        <v>449</v>
      </c>
      <c r="F149" s="23" t="s">
        <v>450</v>
      </c>
      <c r="G149" s="24">
        <v>45259</v>
      </c>
      <c r="H149" s="80">
        <v>2000</v>
      </c>
      <c r="I149" s="81">
        <v>1</v>
      </c>
    </row>
    <row r="150" spans="1:9" ht="15.75" thickBot="1" x14ac:dyDescent="0.3">
      <c r="A150" s="46"/>
      <c r="B150" s="47"/>
      <c r="C150" s="14"/>
      <c r="D150" s="14"/>
      <c r="E150" s="14"/>
      <c r="F150" s="57" t="s">
        <v>451</v>
      </c>
      <c r="G150" s="58"/>
      <c r="H150" s="17">
        <f>SUM(H149)</f>
        <v>2000</v>
      </c>
      <c r="I150" s="64">
        <f>SUM(I149)</f>
        <v>1</v>
      </c>
    </row>
    <row r="151" spans="1:9" x14ac:dyDescent="0.25">
      <c r="A151" s="46"/>
      <c r="B151" s="47"/>
      <c r="C151" s="14"/>
      <c r="D151" s="14"/>
      <c r="E151" s="14"/>
      <c r="F151" s="91"/>
      <c r="G151" s="91"/>
      <c r="H151" s="86"/>
      <c r="I151" s="87"/>
    </row>
    <row r="152" spans="1:9" x14ac:dyDescent="0.25">
      <c r="A152" s="23" t="s">
        <v>452</v>
      </c>
      <c r="B152" s="88" t="s">
        <v>453</v>
      </c>
      <c r="C152" s="88" t="s">
        <v>454</v>
      </c>
      <c r="D152" s="88" t="s">
        <v>455</v>
      </c>
      <c r="E152" s="88" t="s">
        <v>456</v>
      </c>
      <c r="F152" s="88" t="s">
        <v>457</v>
      </c>
      <c r="G152" s="24">
        <v>45240</v>
      </c>
      <c r="H152" s="92">
        <v>20566</v>
      </c>
      <c r="I152" s="93">
        <v>1</v>
      </c>
    </row>
    <row r="153" spans="1:9" ht="30" x14ac:dyDescent="0.25">
      <c r="A153" s="23" t="s">
        <v>458</v>
      </c>
      <c r="B153" s="88" t="s">
        <v>459</v>
      </c>
      <c r="C153" s="88" t="s">
        <v>460</v>
      </c>
      <c r="D153" s="88" t="s">
        <v>461</v>
      </c>
      <c r="E153" s="88" t="s">
        <v>462</v>
      </c>
      <c r="F153" s="88" t="s">
        <v>463</v>
      </c>
      <c r="G153" s="24">
        <v>45236</v>
      </c>
      <c r="H153" s="92">
        <v>10000</v>
      </c>
      <c r="I153" s="93">
        <v>1</v>
      </c>
    </row>
    <row r="154" spans="1:9" ht="30" x14ac:dyDescent="0.25">
      <c r="A154" s="23" t="s">
        <v>464</v>
      </c>
      <c r="B154" s="88" t="s">
        <v>459</v>
      </c>
      <c r="C154" s="88" t="s">
        <v>465</v>
      </c>
      <c r="D154" s="88" t="s">
        <v>466</v>
      </c>
      <c r="E154" s="88" t="s">
        <v>467</v>
      </c>
      <c r="F154" s="88" t="s">
        <v>468</v>
      </c>
      <c r="G154" s="24">
        <v>45240</v>
      </c>
      <c r="H154" s="92">
        <v>15977</v>
      </c>
      <c r="I154" s="93">
        <v>1</v>
      </c>
    </row>
    <row r="155" spans="1:9" x14ac:dyDescent="0.25">
      <c r="A155" s="23" t="s">
        <v>469</v>
      </c>
      <c r="B155" s="88" t="s">
        <v>459</v>
      </c>
      <c r="C155" s="88" t="s">
        <v>470</v>
      </c>
      <c r="D155" s="88" t="s">
        <v>471</v>
      </c>
      <c r="E155" s="88" t="s">
        <v>472</v>
      </c>
      <c r="F155" s="88" t="s">
        <v>473</v>
      </c>
      <c r="G155" s="24">
        <v>45247</v>
      </c>
      <c r="H155" s="92">
        <v>9000</v>
      </c>
      <c r="I155" s="93">
        <v>1</v>
      </c>
    </row>
    <row r="156" spans="1:9" x14ac:dyDescent="0.25">
      <c r="A156" s="23" t="s">
        <v>474</v>
      </c>
      <c r="B156" s="88" t="s">
        <v>459</v>
      </c>
      <c r="C156" s="88" t="s">
        <v>475</v>
      </c>
      <c r="D156" s="88" t="s">
        <v>476</v>
      </c>
      <c r="E156" s="88" t="s">
        <v>477</v>
      </c>
      <c r="F156" s="88" t="s">
        <v>478</v>
      </c>
      <c r="G156" s="24">
        <v>45236</v>
      </c>
      <c r="H156" s="92">
        <v>1200</v>
      </c>
      <c r="I156" s="93">
        <v>1</v>
      </c>
    </row>
    <row r="157" spans="1:9" x14ac:dyDescent="0.25">
      <c r="A157" s="23" t="s">
        <v>479</v>
      </c>
      <c r="B157" s="88" t="s">
        <v>459</v>
      </c>
      <c r="C157" s="88" t="s">
        <v>480</v>
      </c>
      <c r="D157" s="88" t="s">
        <v>481</v>
      </c>
      <c r="E157" s="88" t="s">
        <v>482</v>
      </c>
      <c r="F157" s="88" t="s">
        <v>483</v>
      </c>
      <c r="G157" s="24">
        <v>45233</v>
      </c>
      <c r="H157" s="92">
        <v>4845</v>
      </c>
      <c r="I157" s="93">
        <v>1</v>
      </c>
    </row>
    <row r="158" spans="1:9" x14ac:dyDescent="0.25">
      <c r="A158" s="23" t="s">
        <v>484</v>
      </c>
      <c r="B158" s="88" t="s">
        <v>485</v>
      </c>
      <c r="C158" s="88" t="s">
        <v>447</v>
      </c>
      <c r="D158" s="88" t="s">
        <v>486</v>
      </c>
      <c r="E158" s="88" t="s">
        <v>449</v>
      </c>
      <c r="F158" s="88" t="s">
        <v>450</v>
      </c>
      <c r="G158" s="24">
        <v>45259</v>
      </c>
      <c r="H158" s="92">
        <v>43000</v>
      </c>
      <c r="I158" s="93">
        <v>1</v>
      </c>
    </row>
    <row r="159" spans="1:9" x14ac:dyDescent="0.25">
      <c r="A159" s="23" t="s">
        <v>487</v>
      </c>
      <c r="B159" s="88" t="s">
        <v>488</v>
      </c>
      <c r="C159" s="88" t="s">
        <v>489</v>
      </c>
      <c r="D159" s="88" t="s">
        <v>490</v>
      </c>
      <c r="E159" s="88" t="s">
        <v>491</v>
      </c>
      <c r="F159" s="88" t="s">
        <v>492</v>
      </c>
      <c r="G159" s="24">
        <v>45246</v>
      </c>
      <c r="H159" s="92">
        <v>12000</v>
      </c>
      <c r="I159" s="93">
        <v>1</v>
      </c>
    </row>
    <row r="160" spans="1:9" x14ac:dyDescent="0.25">
      <c r="A160" s="23" t="s">
        <v>493</v>
      </c>
      <c r="B160" s="88" t="s">
        <v>488</v>
      </c>
      <c r="C160" s="88" t="s">
        <v>494</v>
      </c>
      <c r="D160" s="88" t="s">
        <v>495</v>
      </c>
      <c r="E160" s="88" t="s">
        <v>496</v>
      </c>
      <c r="F160" s="88" t="s">
        <v>497</v>
      </c>
      <c r="G160" s="24">
        <v>45251</v>
      </c>
      <c r="H160" s="92">
        <v>3000</v>
      </c>
      <c r="I160" s="93">
        <v>1</v>
      </c>
    </row>
    <row r="161" spans="1:9" x14ac:dyDescent="0.25">
      <c r="A161" s="23" t="s">
        <v>498</v>
      </c>
      <c r="B161" s="88" t="s">
        <v>488</v>
      </c>
      <c r="C161" s="88" t="s">
        <v>499</v>
      </c>
      <c r="D161" s="88" t="s">
        <v>500</v>
      </c>
      <c r="E161" s="88" t="s">
        <v>501</v>
      </c>
      <c r="F161" s="88" t="s">
        <v>502</v>
      </c>
      <c r="G161" s="24">
        <v>45245</v>
      </c>
      <c r="H161" s="92">
        <v>2500</v>
      </c>
      <c r="I161" s="93">
        <v>1</v>
      </c>
    </row>
    <row r="162" spans="1:9" x14ac:dyDescent="0.25">
      <c r="A162" s="23" t="s">
        <v>503</v>
      </c>
      <c r="B162" s="88" t="s">
        <v>504</v>
      </c>
      <c r="C162" s="88" t="s">
        <v>505</v>
      </c>
      <c r="D162" s="88" t="s">
        <v>506</v>
      </c>
      <c r="E162" s="88" t="s">
        <v>507</v>
      </c>
      <c r="F162" s="88" t="s">
        <v>508</v>
      </c>
      <c r="G162" s="24">
        <v>45243</v>
      </c>
      <c r="H162" s="92">
        <v>1684</v>
      </c>
      <c r="I162" s="93">
        <v>1</v>
      </c>
    </row>
    <row r="163" spans="1:9" x14ac:dyDescent="0.25">
      <c r="A163" s="23" t="s">
        <v>509</v>
      </c>
      <c r="B163" s="88" t="s">
        <v>504</v>
      </c>
      <c r="C163" s="88" t="s">
        <v>510</v>
      </c>
      <c r="D163" s="88" t="s">
        <v>511</v>
      </c>
      <c r="E163" s="88" t="s">
        <v>512</v>
      </c>
      <c r="F163" s="88" t="s">
        <v>513</v>
      </c>
      <c r="G163" s="24">
        <v>45240</v>
      </c>
      <c r="H163" s="92">
        <v>4300</v>
      </c>
      <c r="I163" s="93">
        <v>1</v>
      </c>
    </row>
    <row r="164" spans="1:9" x14ac:dyDescent="0.25">
      <c r="A164" s="23" t="s">
        <v>514</v>
      </c>
      <c r="B164" s="88" t="s">
        <v>504</v>
      </c>
      <c r="C164" s="88" t="s">
        <v>515</v>
      </c>
      <c r="D164" s="88" t="s">
        <v>516</v>
      </c>
      <c r="E164" s="88" t="s">
        <v>517</v>
      </c>
      <c r="F164" s="88" t="s">
        <v>518</v>
      </c>
      <c r="G164" s="24">
        <v>45237</v>
      </c>
      <c r="H164" s="92">
        <v>1702</v>
      </c>
      <c r="I164" s="93">
        <v>1</v>
      </c>
    </row>
    <row r="165" spans="1:9" x14ac:dyDescent="0.25">
      <c r="A165" s="23" t="s">
        <v>519</v>
      </c>
      <c r="B165" s="88" t="s">
        <v>504</v>
      </c>
      <c r="C165" s="88" t="s">
        <v>520</v>
      </c>
      <c r="D165" s="88" t="s">
        <v>521</v>
      </c>
      <c r="E165" s="88" t="s">
        <v>522</v>
      </c>
      <c r="F165" s="88" t="s">
        <v>523</v>
      </c>
      <c r="G165" s="24">
        <v>45250</v>
      </c>
      <c r="H165" s="92">
        <v>1602</v>
      </c>
      <c r="I165" s="93">
        <v>1</v>
      </c>
    </row>
    <row r="166" spans="1:9" x14ac:dyDescent="0.25">
      <c r="A166" s="23" t="s">
        <v>524</v>
      </c>
      <c r="B166" s="88" t="s">
        <v>504</v>
      </c>
      <c r="C166" s="88" t="s">
        <v>525</v>
      </c>
      <c r="D166" s="88" t="s">
        <v>506</v>
      </c>
      <c r="E166" s="88" t="s">
        <v>526</v>
      </c>
      <c r="F166" s="88" t="s">
        <v>527</v>
      </c>
      <c r="G166" s="24">
        <v>45237</v>
      </c>
      <c r="H166" s="92">
        <v>2586</v>
      </c>
      <c r="I166" s="93">
        <v>1</v>
      </c>
    </row>
    <row r="167" spans="1:9" x14ac:dyDescent="0.25">
      <c r="A167" s="23" t="s">
        <v>528</v>
      </c>
      <c r="B167" s="88" t="s">
        <v>504</v>
      </c>
      <c r="C167" s="88" t="s">
        <v>529</v>
      </c>
      <c r="D167" s="88" t="s">
        <v>530</v>
      </c>
      <c r="E167" s="88" t="s">
        <v>531</v>
      </c>
      <c r="F167" s="88" t="s">
        <v>532</v>
      </c>
      <c r="G167" s="24">
        <v>45237</v>
      </c>
      <c r="H167" s="92">
        <v>4500</v>
      </c>
      <c r="I167" s="93">
        <v>1</v>
      </c>
    </row>
    <row r="168" spans="1:9" x14ac:dyDescent="0.25">
      <c r="A168" s="23" t="s">
        <v>533</v>
      </c>
      <c r="B168" s="88" t="s">
        <v>534</v>
      </c>
      <c r="C168" s="88" t="s">
        <v>535</v>
      </c>
      <c r="D168" s="88" t="s">
        <v>536</v>
      </c>
      <c r="E168" s="88" t="s">
        <v>537</v>
      </c>
      <c r="F168" s="88" t="s">
        <v>538</v>
      </c>
      <c r="G168" s="24">
        <v>45237</v>
      </c>
      <c r="H168" s="92">
        <v>64000</v>
      </c>
      <c r="I168" s="93">
        <v>1</v>
      </c>
    </row>
    <row r="169" spans="1:9" x14ac:dyDescent="0.25">
      <c r="A169" s="23" t="s">
        <v>539</v>
      </c>
      <c r="B169" s="88" t="s">
        <v>534</v>
      </c>
      <c r="C169" s="88" t="s">
        <v>540</v>
      </c>
      <c r="D169" s="88" t="s">
        <v>536</v>
      </c>
      <c r="E169" s="88" t="s">
        <v>541</v>
      </c>
      <c r="F169" s="88" t="s">
        <v>542</v>
      </c>
      <c r="G169" s="24">
        <v>45231</v>
      </c>
      <c r="H169" s="92">
        <v>17698</v>
      </c>
      <c r="I169" s="93">
        <v>1</v>
      </c>
    </row>
    <row r="170" spans="1:9" x14ac:dyDescent="0.25">
      <c r="A170" s="23" t="s">
        <v>543</v>
      </c>
      <c r="B170" s="88" t="s">
        <v>534</v>
      </c>
      <c r="C170" s="88" t="s">
        <v>544</v>
      </c>
      <c r="D170" s="88" t="s">
        <v>536</v>
      </c>
      <c r="E170" s="88" t="s">
        <v>545</v>
      </c>
      <c r="F170" s="88" t="s">
        <v>546</v>
      </c>
      <c r="G170" s="24">
        <v>45239</v>
      </c>
      <c r="H170" s="92">
        <v>19688</v>
      </c>
      <c r="I170" s="93">
        <v>1</v>
      </c>
    </row>
    <row r="171" spans="1:9" ht="30" x14ac:dyDescent="0.25">
      <c r="A171" s="23" t="s">
        <v>547</v>
      </c>
      <c r="B171" s="88" t="s">
        <v>548</v>
      </c>
      <c r="C171" s="88" t="s">
        <v>549</v>
      </c>
      <c r="D171" s="88" t="s">
        <v>550</v>
      </c>
      <c r="E171" s="88" t="s">
        <v>551</v>
      </c>
      <c r="F171" s="88" t="s">
        <v>552</v>
      </c>
      <c r="G171" s="24">
        <v>45258</v>
      </c>
      <c r="H171" s="92">
        <v>7557</v>
      </c>
      <c r="I171" s="93">
        <v>1</v>
      </c>
    </row>
    <row r="172" spans="1:9" x14ac:dyDescent="0.25">
      <c r="A172" s="23" t="s">
        <v>553</v>
      </c>
      <c r="B172" s="88" t="s">
        <v>548</v>
      </c>
      <c r="C172" s="88" t="s">
        <v>554</v>
      </c>
      <c r="D172" s="88" t="s">
        <v>555</v>
      </c>
      <c r="E172" s="88" t="s">
        <v>556</v>
      </c>
      <c r="F172" s="88" t="s">
        <v>557</v>
      </c>
      <c r="G172" s="24">
        <v>45232</v>
      </c>
      <c r="H172" s="92">
        <v>15913</v>
      </c>
      <c r="I172" s="93">
        <v>1</v>
      </c>
    </row>
    <row r="173" spans="1:9" x14ac:dyDescent="0.25">
      <c r="A173" s="23" t="s">
        <v>558</v>
      </c>
      <c r="B173" s="88" t="s">
        <v>548</v>
      </c>
      <c r="C173" s="88" t="s">
        <v>559</v>
      </c>
      <c r="D173" s="88" t="s">
        <v>560</v>
      </c>
      <c r="E173" s="88" t="s">
        <v>561</v>
      </c>
      <c r="F173" s="88" t="s">
        <v>562</v>
      </c>
      <c r="G173" s="24">
        <v>45237</v>
      </c>
      <c r="H173" s="92">
        <v>2400</v>
      </c>
      <c r="I173" s="93">
        <v>1</v>
      </c>
    </row>
    <row r="174" spans="1:9" x14ac:dyDescent="0.25">
      <c r="A174" s="23" t="s">
        <v>563</v>
      </c>
      <c r="B174" s="88" t="s">
        <v>548</v>
      </c>
      <c r="C174" s="88" t="s">
        <v>564</v>
      </c>
      <c r="D174" s="88" t="s">
        <v>565</v>
      </c>
      <c r="E174" s="88" t="s">
        <v>566</v>
      </c>
      <c r="F174" s="88" t="s">
        <v>567</v>
      </c>
      <c r="G174" s="24">
        <v>45247</v>
      </c>
      <c r="H174" s="92">
        <v>1760</v>
      </c>
      <c r="I174" s="93">
        <v>1</v>
      </c>
    </row>
    <row r="175" spans="1:9" x14ac:dyDescent="0.25">
      <c r="A175" s="23" t="s">
        <v>568</v>
      </c>
      <c r="B175" s="88" t="s">
        <v>548</v>
      </c>
      <c r="C175" s="88" t="s">
        <v>569</v>
      </c>
      <c r="D175" s="88" t="s">
        <v>570</v>
      </c>
      <c r="E175" s="88" t="s">
        <v>571</v>
      </c>
      <c r="F175" s="88" t="s">
        <v>572</v>
      </c>
      <c r="G175" s="24">
        <v>45258</v>
      </c>
      <c r="H175" s="92">
        <v>5640</v>
      </c>
      <c r="I175" s="93">
        <v>1</v>
      </c>
    </row>
    <row r="176" spans="1:9" x14ac:dyDescent="0.25">
      <c r="A176" s="23" t="s">
        <v>573</v>
      </c>
      <c r="B176" s="88" t="s">
        <v>548</v>
      </c>
      <c r="C176" s="88" t="s">
        <v>574</v>
      </c>
      <c r="D176" s="88" t="s">
        <v>575</v>
      </c>
      <c r="E176" s="88" t="s">
        <v>576</v>
      </c>
      <c r="F176" s="88" t="s">
        <v>577</v>
      </c>
      <c r="G176" s="24">
        <v>45233</v>
      </c>
      <c r="H176" s="92">
        <v>4000</v>
      </c>
      <c r="I176" s="93">
        <v>1</v>
      </c>
    </row>
    <row r="177" spans="1:9" x14ac:dyDescent="0.25">
      <c r="A177" s="23" t="s">
        <v>578</v>
      </c>
      <c r="B177" s="88" t="s">
        <v>548</v>
      </c>
      <c r="C177" s="88" t="s">
        <v>579</v>
      </c>
      <c r="D177" s="88" t="s">
        <v>580</v>
      </c>
      <c r="E177" s="88" t="s">
        <v>581</v>
      </c>
      <c r="F177" s="88" t="s">
        <v>582</v>
      </c>
      <c r="G177" s="24">
        <v>45231</v>
      </c>
      <c r="H177" s="92">
        <v>7200</v>
      </c>
      <c r="I177" s="93">
        <v>1</v>
      </c>
    </row>
    <row r="178" spans="1:9" x14ac:dyDescent="0.25">
      <c r="A178" s="23" t="s">
        <v>583</v>
      </c>
      <c r="B178" s="88" t="s">
        <v>548</v>
      </c>
      <c r="C178" s="88" t="s">
        <v>584</v>
      </c>
      <c r="D178" s="88" t="s">
        <v>575</v>
      </c>
      <c r="E178" s="88" t="s">
        <v>585</v>
      </c>
      <c r="F178" s="88" t="s">
        <v>586</v>
      </c>
      <c r="G178" s="24">
        <v>45231</v>
      </c>
      <c r="H178" s="92">
        <v>16992</v>
      </c>
      <c r="I178" s="93">
        <v>1</v>
      </c>
    </row>
    <row r="179" spans="1:9" x14ac:dyDescent="0.25">
      <c r="A179" s="23" t="s">
        <v>587</v>
      </c>
      <c r="B179" s="88" t="s">
        <v>548</v>
      </c>
      <c r="C179" s="88" t="s">
        <v>588</v>
      </c>
      <c r="D179" s="88" t="s">
        <v>589</v>
      </c>
      <c r="E179" s="88" t="s">
        <v>590</v>
      </c>
      <c r="F179" s="88" t="s">
        <v>591</v>
      </c>
      <c r="G179" s="24">
        <v>45231</v>
      </c>
      <c r="H179" s="92">
        <v>5500</v>
      </c>
      <c r="I179" s="93">
        <v>1</v>
      </c>
    </row>
    <row r="180" spans="1:9" x14ac:dyDescent="0.25">
      <c r="A180" s="23" t="s">
        <v>592</v>
      </c>
      <c r="B180" s="88" t="s">
        <v>548</v>
      </c>
      <c r="C180" s="88" t="s">
        <v>593</v>
      </c>
      <c r="D180" s="88" t="s">
        <v>594</v>
      </c>
      <c r="E180" s="88" t="s">
        <v>595</v>
      </c>
      <c r="F180" s="88" t="s">
        <v>596</v>
      </c>
      <c r="G180" s="24">
        <v>45245</v>
      </c>
      <c r="H180" s="92">
        <v>2000</v>
      </c>
      <c r="I180" s="93">
        <v>1</v>
      </c>
    </row>
    <row r="181" spans="1:9" x14ac:dyDescent="0.25">
      <c r="A181" s="23" t="s">
        <v>597</v>
      </c>
      <c r="B181" s="88" t="s">
        <v>548</v>
      </c>
      <c r="C181" s="88" t="s">
        <v>598</v>
      </c>
      <c r="D181" s="88" t="s">
        <v>599</v>
      </c>
      <c r="E181" s="88" t="s">
        <v>600</v>
      </c>
      <c r="F181" s="88" t="s">
        <v>601</v>
      </c>
      <c r="G181" s="24">
        <v>45251</v>
      </c>
      <c r="H181" s="92">
        <v>15000</v>
      </c>
      <c r="I181" s="93">
        <v>1</v>
      </c>
    </row>
    <row r="182" spans="1:9" x14ac:dyDescent="0.25">
      <c r="A182" s="23" t="s">
        <v>602</v>
      </c>
      <c r="B182" s="88" t="s">
        <v>548</v>
      </c>
      <c r="C182" s="88" t="s">
        <v>603</v>
      </c>
      <c r="D182" s="88" t="s">
        <v>604</v>
      </c>
      <c r="E182" s="88" t="s">
        <v>605</v>
      </c>
      <c r="F182" s="88" t="s">
        <v>606</v>
      </c>
      <c r="G182" s="24">
        <v>45239</v>
      </c>
      <c r="H182" s="92">
        <v>8639</v>
      </c>
      <c r="I182" s="93">
        <v>1</v>
      </c>
    </row>
    <row r="183" spans="1:9" x14ac:dyDescent="0.25">
      <c r="A183" s="23" t="s">
        <v>607</v>
      </c>
      <c r="B183" s="88" t="s">
        <v>548</v>
      </c>
      <c r="C183" s="88" t="s">
        <v>608</v>
      </c>
      <c r="D183" s="88" t="s">
        <v>575</v>
      </c>
      <c r="E183" s="88" t="s">
        <v>609</v>
      </c>
      <c r="F183" s="88" t="s">
        <v>610</v>
      </c>
      <c r="G183" s="24">
        <v>45240</v>
      </c>
      <c r="H183" s="92">
        <v>4500</v>
      </c>
      <c r="I183" s="93">
        <v>1</v>
      </c>
    </row>
    <row r="184" spans="1:9" x14ac:dyDescent="0.25">
      <c r="A184" s="23" t="s">
        <v>611</v>
      </c>
      <c r="B184" s="88" t="s">
        <v>612</v>
      </c>
      <c r="C184" s="88" t="s">
        <v>613</v>
      </c>
      <c r="D184" s="88" t="s">
        <v>614</v>
      </c>
      <c r="E184" s="88" t="s">
        <v>615</v>
      </c>
      <c r="F184" s="88" t="s">
        <v>616</v>
      </c>
      <c r="G184" s="24">
        <v>45233</v>
      </c>
      <c r="H184" s="92">
        <v>19507</v>
      </c>
      <c r="I184" s="93">
        <v>1</v>
      </c>
    </row>
    <row r="185" spans="1:9" x14ac:dyDescent="0.25">
      <c r="A185" s="23" t="s">
        <v>617</v>
      </c>
      <c r="B185" s="88" t="s">
        <v>612</v>
      </c>
      <c r="C185" s="88" t="s">
        <v>618</v>
      </c>
      <c r="D185" s="88" t="s">
        <v>619</v>
      </c>
      <c r="E185" s="88" t="s">
        <v>620</v>
      </c>
      <c r="F185" s="88" t="s">
        <v>621</v>
      </c>
      <c r="G185" s="24">
        <v>45233</v>
      </c>
      <c r="H185" s="92">
        <v>8500</v>
      </c>
      <c r="I185" s="93">
        <v>1</v>
      </c>
    </row>
    <row r="186" spans="1:9" x14ac:dyDescent="0.25">
      <c r="A186" s="23" t="s">
        <v>622</v>
      </c>
      <c r="B186" s="88" t="s">
        <v>612</v>
      </c>
      <c r="C186" s="88" t="s">
        <v>623</v>
      </c>
      <c r="D186" s="88" t="s">
        <v>624</v>
      </c>
      <c r="E186" s="88" t="s">
        <v>625</v>
      </c>
      <c r="F186" s="88" t="s">
        <v>626</v>
      </c>
      <c r="G186" s="24">
        <v>45240</v>
      </c>
      <c r="H186" s="92">
        <v>3300</v>
      </c>
      <c r="I186" s="93">
        <v>1</v>
      </c>
    </row>
    <row r="187" spans="1:9" x14ac:dyDescent="0.25">
      <c r="A187" s="23" t="s">
        <v>627</v>
      </c>
      <c r="B187" s="88" t="s">
        <v>612</v>
      </c>
      <c r="C187" s="88" t="s">
        <v>628</v>
      </c>
      <c r="D187" s="88" t="s">
        <v>629</v>
      </c>
      <c r="E187" s="88" t="s">
        <v>630</v>
      </c>
      <c r="F187" s="88" t="s">
        <v>631</v>
      </c>
      <c r="G187" s="24">
        <v>45246</v>
      </c>
      <c r="H187" s="92">
        <v>4888</v>
      </c>
      <c r="I187" s="93">
        <v>1</v>
      </c>
    </row>
    <row r="188" spans="1:9" x14ac:dyDescent="0.25">
      <c r="A188" s="23" t="s">
        <v>632</v>
      </c>
      <c r="B188" s="88" t="s">
        <v>612</v>
      </c>
      <c r="C188" s="88" t="s">
        <v>633</v>
      </c>
      <c r="D188" s="88" t="s">
        <v>634</v>
      </c>
      <c r="E188" s="88" t="s">
        <v>635</v>
      </c>
      <c r="F188" s="88" t="s">
        <v>636</v>
      </c>
      <c r="G188" s="24">
        <v>45257</v>
      </c>
      <c r="H188" s="92">
        <v>7042</v>
      </c>
      <c r="I188" s="93">
        <v>1</v>
      </c>
    </row>
    <row r="189" spans="1:9" x14ac:dyDescent="0.25">
      <c r="A189" s="23" t="s">
        <v>637</v>
      </c>
      <c r="B189" s="88" t="s">
        <v>612</v>
      </c>
      <c r="C189" s="88" t="s">
        <v>638</v>
      </c>
      <c r="D189" s="88" t="s">
        <v>634</v>
      </c>
      <c r="E189" s="88" t="s">
        <v>639</v>
      </c>
      <c r="F189" s="88" t="s">
        <v>640</v>
      </c>
      <c r="G189" s="24">
        <v>45258</v>
      </c>
      <c r="H189" s="92">
        <v>4598</v>
      </c>
      <c r="I189" s="93">
        <v>1</v>
      </c>
    </row>
    <row r="190" spans="1:9" x14ac:dyDescent="0.25">
      <c r="A190" s="23" t="s">
        <v>641</v>
      </c>
      <c r="B190" s="88" t="s">
        <v>612</v>
      </c>
      <c r="C190" s="88" t="s">
        <v>642</v>
      </c>
      <c r="D190" s="88" t="s">
        <v>643</v>
      </c>
      <c r="E190" s="88" t="s">
        <v>644</v>
      </c>
      <c r="F190" s="88" t="s">
        <v>645</v>
      </c>
      <c r="G190" s="24">
        <v>45251</v>
      </c>
      <c r="H190" s="92">
        <v>13597</v>
      </c>
      <c r="I190" s="93">
        <v>1</v>
      </c>
    </row>
    <row r="191" spans="1:9" x14ac:dyDescent="0.25">
      <c r="A191" s="23" t="s">
        <v>646</v>
      </c>
      <c r="B191" s="88" t="s">
        <v>612</v>
      </c>
      <c r="C191" s="88" t="s">
        <v>647</v>
      </c>
      <c r="D191" s="88" t="s">
        <v>648</v>
      </c>
      <c r="E191" s="88" t="s">
        <v>649</v>
      </c>
      <c r="F191" s="88" t="s">
        <v>650</v>
      </c>
      <c r="G191" s="24">
        <v>45232</v>
      </c>
      <c r="H191" s="92">
        <v>5368</v>
      </c>
      <c r="I191" s="93">
        <v>1</v>
      </c>
    </row>
    <row r="192" spans="1:9" x14ac:dyDescent="0.25">
      <c r="A192" s="23" t="s">
        <v>651</v>
      </c>
      <c r="B192" s="88" t="s">
        <v>612</v>
      </c>
      <c r="C192" s="88" t="s">
        <v>652</v>
      </c>
      <c r="D192" s="88" t="s">
        <v>653</v>
      </c>
      <c r="E192" s="88" t="s">
        <v>654</v>
      </c>
      <c r="F192" s="88" t="s">
        <v>655</v>
      </c>
      <c r="G192" s="24">
        <v>45233</v>
      </c>
      <c r="H192" s="92">
        <v>9602</v>
      </c>
      <c r="I192" s="93">
        <v>1</v>
      </c>
    </row>
    <row r="193" spans="1:9" x14ac:dyDescent="0.25">
      <c r="A193" s="23" t="s">
        <v>656</v>
      </c>
      <c r="B193" s="88" t="s">
        <v>612</v>
      </c>
      <c r="C193" s="88" t="s">
        <v>657</v>
      </c>
      <c r="D193" s="88" t="s">
        <v>658</v>
      </c>
      <c r="E193" s="88" t="s">
        <v>659</v>
      </c>
      <c r="F193" s="88" t="s">
        <v>660</v>
      </c>
      <c r="G193" s="24">
        <v>45252</v>
      </c>
      <c r="H193" s="92">
        <v>8350</v>
      </c>
      <c r="I193" s="93">
        <v>1</v>
      </c>
    </row>
    <row r="194" spans="1:9" x14ac:dyDescent="0.25">
      <c r="A194" s="23" t="s">
        <v>661</v>
      </c>
      <c r="B194" s="88" t="s">
        <v>612</v>
      </c>
      <c r="C194" s="88" t="s">
        <v>662</v>
      </c>
      <c r="D194" s="88" t="s">
        <v>634</v>
      </c>
      <c r="E194" s="88" t="s">
        <v>663</v>
      </c>
      <c r="F194" s="88" t="s">
        <v>664</v>
      </c>
      <c r="G194" s="24">
        <v>45236</v>
      </c>
      <c r="H194" s="92">
        <v>3500</v>
      </c>
      <c r="I194" s="93">
        <v>1</v>
      </c>
    </row>
    <row r="195" spans="1:9" x14ac:dyDescent="0.25">
      <c r="A195" s="23" t="s">
        <v>665</v>
      </c>
      <c r="B195" s="88" t="s">
        <v>612</v>
      </c>
      <c r="C195" s="88" t="s">
        <v>666</v>
      </c>
      <c r="D195" s="88" t="s">
        <v>667</v>
      </c>
      <c r="E195" s="88" t="s">
        <v>668</v>
      </c>
      <c r="F195" s="88" t="s">
        <v>669</v>
      </c>
      <c r="G195" s="24">
        <v>45247</v>
      </c>
      <c r="H195" s="92">
        <v>6914</v>
      </c>
      <c r="I195" s="93">
        <v>1</v>
      </c>
    </row>
    <row r="196" spans="1:9" x14ac:dyDescent="0.25">
      <c r="A196" s="23" t="s">
        <v>670</v>
      </c>
      <c r="B196" s="88" t="s">
        <v>612</v>
      </c>
      <c r="C196" s="88" t="s">
        <v>671</v>
      </c>
      <c r="D196" s="88" t="s">
        <v>672</v>
      </c>
      <c r="E196" s="88" t="s">
        <v>436</v>
      </c>
      <c r="F196" s="88" t="s">
        <v>437</v>
      </c>
      <c r="G196" s="24">
        <v>45257</v>
      </c>
      <c r="H196" s="92">
        <v>8000</v>
      </c>
      <c r="I196" s="93">
        <v>1</v>
      </c>
    </row>
    <row r="197" spans="1:9" x14ac:dyDescent="0.25">
      <c r="A197" s="23" t="s">
        <v>673</v>
      </c>
      <c r="B197" s="88" t="s">
        <v>612</v>
      </c>
      <c r="C197" s="88" t="s">
        <v>674</v>
      </c>
      <c r="D197" s="88" t="s">
        <v>675</v>
      </c>
      <c r="E197" s="88" t="s">
        <v>676</v>
      </c>
      <c r="F197" s="88" t="s">
        <v>677</v>
      </c>
      <c r="G197" s="24">
        <v>45232</v>
      </c>
      <c r="H197" s="92">
        <v>11200</v>
      </c>
      <c r="I197" s="93">
        <v>1</v>
      </c>
    </row>
    <row r="198" spans="1:9" x14ac:dyDescent="0.25">
      <c r="A198" s="23" t="s">
        <v>678</v>
      </c>
      <c r="B198" s="88" t="s">
        <v>612</v>
      </c>
      <c r="C198" s="88" t="s">
        <v>679</v>
      </c>
      <c r="D198" s="88" t="s">
        <v>629</v>
      </c>
      <c r="E198" s="88" t="s">
        <v>680</v>
      </c>
      <c r="F198" s="88" t="s">
        <v>681</v>
      </c>
      <c r="G198" s="24">
        <v>45233</v>
      </c>
      <c r="H198" s="92">
        <v>5950</v>
      </c>
      <c r="I198" s="93">
        <v>1</v>
      </c>
    </row>
    <row r="199" spans="1:9" x14ac:dyDescent="0.25">
      <c r="A199" s="23" t="s">
        <v>682</v>
      </c>
      <c r="B199" s="88" t="s">
        <v>612</v>
      </c>
      <c r="C199" s="88" t="s">
        <v>683</v>
      </c>
      <c r="D199" s="88" t="s">
        <v>684</v>
      </c>
      <c r="E199" s="88" t="s">
        <v>685</v>
      </c>
      <c r="F199" s="88" t="s">
        <v>686</v>
      </c>
      <c r="G199" s="24">
        <v>45245</v>
      </c>
      <c r="H199" s="92">
        <v>10005</v>
      </c>
      <c r="I199" s="93">
        <v>1</v>
      </c>
    </row>
    <row r="200" spans="1:9" x14ac:dyDescent="0.25">
      <c r="A200" s="23" t="s">
        <v>687</v>
      </c>
      <c r="B200" s="88" t="s">
        <v>612</v>
      </c>
      <c r="C200" s="88" t="s">
        <v>688</v>
      </c>
      <c r="D200" s="88" t="s">
        <v>689</v>
      </c>
      <c r="E200" s="88" t="s">
        <v>690</v>
      </c>
      <c r="F200" s="88" t="s">
        <v>691</v>
      </c>
      <c r="G200" s="24">
        <v>45246</v>
      </c>
      <c r="H200" s="92">
        <v>14016</v>
      </c>
      <c r="I200" s="93">
        <v>1</v>
      </c>
    </row>
    <row r="201" spans="1:9" x14ac:dyDescent="0.25">
      <c r="A201" s="23" t="s">
        <v>692</v>
      </c>
      <c r="B201" s="88" t="s">
        <v>612</v>
      </c>
      <c r="C201" s="88" t="s">
        <v>693</v>
      </c>
      <c r="D201" s="88" t="s">
        <v>694</v>
      </c>
      <c r="E201" s="88" t="s">
        <v>695</v>
      </c>
      <c r="F201" s="88" t="s">
        <v>696</v>
      </c>
      <c r="G201" s="24">
        <v>45259</v>
      </c>
      <c r="H201" s="92">
        <v>5325</v>
      </c>
      <c r="I201" s="93">
        <v>1</v>
      </c>
    </row>
    <row r="202" spans="1:9" x14ac:dyDescent="0.25">
      <c r="A202" s="23" t="s">
        <v>697</v>
      </c>
      <c r="B202" s="88" t="s">
        <v>612</v>
      </c>
      <c r="C202" s="88" t="s">
        <v>698</v>
      </c>
      <c r="D202" s="88" t="s">
        <v>689</v>
      </c>
      <c r="E202" s="88" t="s">
        <v>699</v>
      </c>
      <c r="F202" s="88" t="s">
        <v>700</v>
      </c>
      <c r="G202" s="24">
        <v>45233</v>
      </c>
      <c r="H202" s="92">
        <v>12547</v>
      </c>
      <c r="I202" s="93">
        <v>1</v>
      </c>
    </row>
    <row r="203" spans="1:9" x14ac:dyDescent="0.25">
      <c r="A203" s="23" t="s">
        <v>701</v>
      </c>
      <c r="B203" s="88" t="s">
        <v>612</v>
      </c>
      <c r="C203" s="88" t="s">
        <v>702</v>
      </c>
      <c r="D203" s="88" t="s">
        <v>629</v>
      </c>
      <c r="E203" s="88" t="s">
        <v>703</v>
      </c>
      <c r="F203" s="88" t="s">
        <v>704</v>
      </c>
      <c r="G203" s="24">
        <v>45237</v>
      </c>
      <c r="H203" s="92">
        <v>3188</v>
      </c>
      <c r="I203" s="93">
        <v>1</v>
      </c>
    </row>
    <row r="204" spans="1:9" x14ac:dyDescent="0.25">
      <c r="A204" s="23" t="s">
        <v>705</v>
      </c>
      <c r="B204" s="88" t="s">
        <v>612</v>
      </c>
      <c r="C204" s="88" t="s">
        <v>706</v>
      </c>
      <c r="D204" s="88" t="s">
        <v>634</v>
      </c>
      <c r="E204" s="88" t="s">
        <v>707</v>
      </c>
      <c r="F204" s="88" t="s">
        <v>708</v>
      </c>
      <c r="G204" s="24">
        <v>45243</v>
      </c>
      <c r="H204" s="92">
        <v>6435</v>
      </c>
      <c r="I204" s="93">
        <v>1</v>
      </c>
    </row>
    <row r="205" spans="1:9" x14ac:dyDescent="0.25">
      <c r="A205" s="23" t="s">
        <v>709</v>
      </c>
      <c r="B205" s="88" t="s">
        <v>612</v>
      </c>
      <c r="C205" s="88" t="s">
        <v>710</v>
      </c>
      <c r="D205" s="88" t="s">
        <v>694</v>
      </c>
      <c r="E205" s="88" t="s">
        <v>711</v>
      </c>
      <c r="F205" s="88" t="s">
        <v>712</v>
      </c>
      <c r="G205" s="24">
        <v>45239</v>
      </c>
      <c r="H205" s="92">
        <v>7173</v>
      </c>
      <c r="I205" s="93">
        <v>1</v>
      </c>
    </row>
    <row r="206" spans="1:9" x14ac:dyDescent="0.25">
      <c r="A206" s="23" t="s">
        <v>713</v>
      </c>
      <c r="B206" s="88" t="s">
        <v>612</v>
      </c>
      <c r="C206" s="88" t="s">
        <v>714</v>
      </c>
      <c r="D206" s="88" t="s">
        <v>634</v>
      </c>
      <c r="E206" s="88" t="s">
        <v>715</v>
      </c>
      <c r="F206" s="88" t="s">
        <v>716</v>
      </c>
      <c r="G206" s="24">
        <v>45251</v>
      </c>
      <c r="H206" s="92">
        <v>4901</v>
      </c>
      <c r="I206" s="93">
        <v>1</v>
      </c>
    </row>
    <row r="207" spans="1:9" x14ac:dyDescent="0.25">
      <c r="A207" s="23" t="s">
        <v>717</v>
      </c>
      <c r="B207" s="88" t="s">
        <v>612</v>
      </c>
      <c r="C207" s="88" t="s">
        <v>718</v>
      </c>
      <c r="D207" s="88" t="s">
        <v>719</v>
      </c>
      <c r="E207" s="88" t="s">
        <v>720</v>
      </c>
      <c r="F207" s="88" t="s">
        <v>721</v>
      </c>
      <c r="G207" s="24">
        <v>45239</v>
      </c>
      <c r="H207" s="92">
        <v>12042</v>
      </c>
      <c r="I207" s="93">
        <v>1</v>
      </c>
    </row>
    <row r="208" spans="1:9" x14ac:dyDescent="0.25">
      <c r="A208" s="23" t="s">
        <v>722</v>
      </c>
      <c r="B208" s="88" t="s">
        <v>612</v>
      </c>
      <c r="C208" s="88" t="s">
        <v>723</v>
      </c>
      <c r="D208" s="88" t="s">
        <v>724</v>
      </c>
      <c r="E208" s="88" t="s">
        <v>725</v>
      </c>
      <c r="F208" s="88" t="s">
        <v>726</v>
      </c>
      <c r="G208" s="24">
        <v>45245</v>
      </c>
      <c r="H208" s="92">
        <v>12222</v>
      </c>
      <c r="I208" s="93">
        <v>1</v>
      </c>
    </row>
    <row r="209" spans="1:9" x14ac:dyDescent="0.25">
      <c r="A209" s="23" t="s">
        <v>727</v>
      </c>
      <c r="B209" s="88" t="s">
        <v>612</v>
      </c>
      <c r="C209" s="88" t="s">
        <v>728</v>
      </c>
      <c r="D209" s="88" t="s">
        <v>729</v>
      </c>
      <c r="E209" s="88" t="s">
        <v>730</v>
      </c>
      <c r="F209" s="88" t="s">
        <v>731</v>
      </c>
      <c r="G209" s="24">
        <v>45240</v>
      </c>
      <c r="H209" s="92">
        <v>24132</v>
      </c>
      <c r="I209" s="93">
        <v>1</v>
      </c>
    </row>
    <row r="210" spans="1:9" x14ac:dyDescent="0.25">
      <c r="A210" s="23" t="s">
        <v>732</v>
      </c>
      <c r="B210" s="88" t="s">
        <v>612</v>
      </c>
      <c r="C210" s="88" t="s">
        <v>733</v>
      </c>
      <c r="D210" s="88" t="s">
        <v>734</v>
      </c>
      <c r="E210" s="88" t="s">
        <v>735</v>
      </c>
      <c r="F210" s="88" t="s">
        <v>736</v>
      </c>
      <c r="G210" s="24">
        <v>45252</v>
      </c>
      <c r="H210" s="92">
        <v>10794</v>
      </c>
      <c r="I210" s="93">
        <v>1</v>
      </c>
    </row>
    <row r="211" spans="1:9" x14ac:dyDescent="0.25">
      <c r="A211" s="23" t="s">
        <v>737</v>
      </c>
      <c r="B211" s="88" t="s">
        <v>612</v>
      </c>
      <c r="C211" s="88" t="s">
        <v>738</v>
      </c>
      <c r="D211" s="88" t="s">
        <v>629</v>
      </c>
      <c r="E211" s="88" t="s">
        <v>739</v>
      </c>
      <c r="F211" s="88" t="s">
        <v>740</v>
      </c>
      <c r="G211" s="24">
        <v>45231</v>
      </c>
      <c r="H211" s="92">
        <v>5545</v>
      </c>
      <c r="I211" s="93">
        <v>1</v>
      </c>
    </row>
    <row r="212" spans="1:9" x14ac:dyDescent="0.25">
      <c r="A212" s="23" t="s">
        <v>741</v>
      </c>
      <c r="B212" s="88" t="s">
        <v>742</v>
      </c>
      <c r="C212" s="88" t="s">
        <v>743</v>
      </c>
      <c r="D212" s="88" t="s">
        <v>744</v>
      </c>
      <c r="E212" s="88" t="s">
        <v>745</v>
      </c>
      <c r="F212" s="88" t="s">
        <v>746</v>
      </c>
      <c r="G212" s="24">
        <v>45244</v>
      </c>
      <c r="H212" s="92">
        <v>395</v>
      </c>
      <c r="I212" s="93">
        <v>1</v>
      </c>
    </row>
    <row r="213" spans="1:9" x14ac:dyDescent="0.25">
      <c r="A213" s="23" t="s">
        <v>747</v>
      </c>
      <c r="B213" s="88" t="s">
        <v>748</v>
      </c>
      <c r="C213" s="88" t="s">
        <v>749</v>
      </c>
      <c r="D213" s="88" t="s">
        <v>750</v>
      </c>
      <c r="E213" s="88" t="s">
        <v>751</v>
      </c>
      <c r="F213" s="88" t="s">
        <v>752</v>
      </c>
      <c r="G213" s="24">
        <v>45239</v>
      </c>
      <c r="H213" s="92">
        <v>5978</v>
      </c>
      <c r="I213" s="93">
        <v>1</v>
      </c>
    </row>
    <row r="214" spans="1:9" x14ac:dyDescent="0.25">
      <c r="A214" s="81" t="s">
        <v>753</v>
      </c>
      <c r="B214" s="94" t="s">
        <v>754</v>
      </c>
      <c r="C214" s="88" t="s">
        <v>755</v>
      </c>
      <c r="D214" s="88" t="s">
        <v>756</v>
      </c>
      <c r="E214" s="88" t="s">
        <v>757</v>
      </c>
      <c r="F214" s="88" t="s">
        <v>758</v>
      </c>
      <c r="G214" s="24">
        <v>45257</v>
      </c>
      <c r="H214" s="92">
        <v>1950</v>
      </c>
      <c r="I214" s="93">
        <v>1</v>
      </c>
    </row>
    <row r="215" spans="1:9" x14ac:dyDescent="0.25">
      <c r="A215" s="23" t="s">
        <v>759</v>
      </c>
      <c r="B215" s="88" t="s">
        <v>760</v>
      </c>
      <c r="C215" s="88" t="s">
        <v>761</v>
      </c>
      <c r="D215" s="88" t="s">
        <v>762</v>
      </c>
      <c r="E215" s="88" t="s">
        <v>763</v>
      </c>
      <c r="F215" s="88" t="s">
        <v>764</v>
      </c>
      <c r="G215" s="24">
        <v>45233</v>
      </c>
      <c r="H215" s="92">
        <v>39000</v>
      </c>
      <c r="I215" s="93">
        <v>1</v>
      </c>
    </row>
    <row r="216" spans="1:9" x14ac:dyDescent="0.25">
      <c r="A216" s="23" t="s">
        <v>765</v>
      </c>
      <c r="B216" s="88" t="s">
        <v>766</v>
      </c>
      <c r="C216" s="88" t="s">
        <v>767</v>
      </c>
      <c r="D216" s="88" t="s">
        <v>768</v>
      </c>
      <c r="E216" s="88" t="s">
        <v>769</v>
      </c>
      <c r="F216" s="88" t="s">
        <v>770</v>
      </c>
      <c r="G216" s="24">
        <v>45259</v>
      </c>
      <c r="H216" s="92">
        <v>30000</v>
      </c>
      <c r="I216" s="93">
        <v>1</v>
      </c>
    </row>
    <row r="217" spans="1:9" x14ac:dyDescent="0.25">
      <c r="A217" s="23" t="s">
        <v>771</v>
      </c>
      <c r="B217" s="88" t="s">
        <v>772</v>
      </c>
      <c r="C217" s="88" t="s">
        <v>773</v>
      </c>
      <c r="D217" s="88" t="s">
        <v>774</v>
      </c>
      <c r="E217" s="88" t="s">
        <v>775</v>
      </c>
      <c r="F217" s="88" t="s">
        <v>776</v>
      </c>
      <c r="G217" s="24">
        <v>45232</v>
      </c>
      <c r="H217" s="92">
        <v>350</v>
      </c>
      <c r="I217" s="93">
        <v>1</v>
      </c>
    </row>
    <row r="218" spans="1:9" x14ac:dyDescent="0.25">
      <c r="A218" s="23" t="s">
        <v>777</v>
      </c>
      <c r="B218" s="88" t="s">
        <v>772</v>
      </c>
      <c r="C218" s="88" t="s">
        <v>778</v>
      </c>
      <c r="D218" s="88" t="s">
        <v>779</v>
      </c>
      <c r="E218" s="88" t="s">
        <v>780</v>
      </c>
      <c r="F218" s="88" t="s">
        <v>781</v>
      </c>
      <c r="G218" s="24">
        <v>45240</v>
      </c>
      <c r="H218" s="92">
        <v>7045</v>
      </c>
      <c r="I218" s="93">
        <v>1</v>
      </c>
    </row>
    <row r="219" spans="1:9" x14ac:dyDescent="0.25">
      <c r="A219" s="23" t="s">
        <v>782</v>
      </c>
      <c r="B219" s="88" t="s">
        <v>772</v>
      </c>
      <c r="C219" s="88" t="s">
        <v>755</v>
      </c>
      <c r="D219" s="88" t="s">
        <v>783</v>
      </c>
      <c r="E219" s="88" t="s">
        <v>757</v>
      </c>
      <c r="F219" s="88" t="s">
        <v>758</v>
      </c>
      <c r="G219" s="24">
        <v>45247</v>
      </c>
      <c r="H219" s="92">
        <v>8000</v>
      </c>
      <c r="I219" s="93">
        <v>1</v>
      </c>
    </row>
    <row r="220" spans="1:9" x14ac:dyDescent="0.25">
      <c r="A220" s="23" t="s">
        <v>784</v>
      </c>
      <c r="B220" s="88" t="s">
        <v>785</v>
      </c>
      <c r="C220" s="88" t="s">
        <v>786</v>
      </c>
      <c r="D220" s="88" t="s">
        <v>787</v>
      </c>
      <c r="E220" s="88" t="s">
        <v>788</v>
      </c>
      <c r="F220" s="88" t="s">
        <v>789</v>
      </c>
      <c r="G220" s="24">
        <v>45259</v>
      </c>
      <c r="H220" s="92">
        <v>3500</v>
      </c>
      <c r="I220" s="93">
        <v>1</v>
      </c>
    </row>
    <row r="221" spans="1:9" x14ac:dyDescent="0.25">
      <c r="A221" s="23" t="s">
        <v>790</v>
      </c>
      <c r="B221" s="88" t="s">
        <v>791</v>
      </c>
      <c r="C221" s="88" t="s">
        <v>792</v>
      </c>
      <c r="D221" s="88" t="s">
        <v>793</v>
      </c>
      <c r="E221" s="88" t="s">
        <v>794</v>
      </c>
      <c r="F221" s="88" t="s">
        <v>795</v>
      </c>
      <c r="G221" s="24">
        <v>45257</v>
      </c>
      <c r="H221" s="92">
        <v>4000</v>
      </c>
      <c r="I221" s="93">
        <v>1</v>
      </c>
    </row>
    <row r="222" spans="1:9" x14ac:dyDescent="0.25">
      <c r="A222" s="23" t="s">
        <v>796</v>
      </c>
      <c r="B222" s="88" t="s">
        <v>797</v>
      </c>
      <c r="C222" s="88" t="s">
        <v>798</v>
      </c>
      <c r="D222" s="88" t="s">
        <v>799</v>
      </c>
      <c r="E222" s="88" t="s">
        <v>800</v>
      </c>
      <c r="F222" s="88" t="s">
        <v>801</v>
      </c>
      <c r="G222" s="24">
        <v>45250</v>
      </c>
      <c r="H222" s="92">
        <v>16800</v>
      </c>
      <c r="I222" s="93">
        <v>1</v>
      </c>
    </row>
    <row r="223" spans="1:9" x14ac:dyDescent="0.25">
      <c r="A223" s="23" t="s">
        <v>802</v>
      </c>
      <c r="B223" s="88" t="s">
        <v>797</v>
      </c>
      <c r="C223" s="88" t="s">
        <v>803</v>
      </c>
      <c r="D223" s="88" t="s">
        <v>804</v>
      </c>
      <c r="E223" s="88" t="s">
        <v>805</v>
      </c>
      <c r="F223" s="88" t="s">
        <v>806</v>
      </c>
      <c r="G223" s="24">
        <v>45233</v>
      </c>
      <c r="H223" s="92">
        <v>10390</v>
      </c>
      <c r="I223" s="93">
        <v>1</v>
      </c>
    </row>
    <row r="224" spans="1:9" x14ac:dyDescent="0.25">
      <c r="A224" s="23" t="s">
        <v>807</v>
      </c>
      <c r="B224" s="88" t="s">
        <v>797</v>
      </c>
      <c r="C224" s="88" t="s">
        <v>808</v>
      </c>
      <c r="D224" s="88" t="s">
        <v>809</v>
      </c>
      <c r="E224" s="88" t="s">
        <v>810</v>
      </c>
      <c r="F224" s="88" t="s">
        <v>811</v>
      </c>
      <c r="G224" s="24">
        <v>45243</v>
      </c>
      <c r="H224" s="92">
        <v>30000</v>
      </c>
      <c r="I224" s="93">
        <v>1</v>
      </c>
    </row>
    <row r="225" spans="1:9" x14ac:dyDescent="0.25">
      <c r="A225" s="23" t="s">
        <v>812</v>
      </c>
      <c r="B225" s="88" t="s">
        <v>797</v>
      </c>
      <c r="C225" s="88" t="s">
        <v>813</v>
      </c>
      <c r="D225" s="88" t="s">
        <v>814</v>
      </c>
      <c r="E225" s="88" t="s">
        <v>815</v>
      </c>
      <c r="F225" s="88" t="s">
        <v>816</v>
      </c>
      <c r="G225" s="24">
        <v>45251</v>
      </c>
      <c r="H225" s="92">
        <v>23593</v>
      </c>
      <c r="I225" s="93">
        <v>1</v>
      </c>
    </row>
    <row r="226" spans="1:9" x14ac:dyDescent="0.25">
      <c r="A226" s="23" t="s">
        <v>817</v>
      </c>
      <c r="B226" s="88" t="s">
        <v>797</v>
      </c>
      <c r="C226" s="88" t="s">
        <v>818</v>
      </c>
      <c r="D226" s="88" t="s">
        <v>799</v>
      </c>
      <c r="E226" s="88" t="s">
        <v>819</v>
      </c>
      <c r="F226" s="88" t="s">
        <v>820</v>
      </c>
      <c r="G226" s="24">
        <v>45247</v>
      </c>
      <c r="H226" s="92">
        <v>13000</v>
      </c>
      <c r="I226" s="93">
        <v>1</v>
      </c>
    </row>
    <row r="227" spans="1:9" x14ac:dyDescent="0.25">
      <c r="A227" s="23" t="s">
        <v>821</v>
      </c>
      <c r="B227" s="88" t="s">
        <v>797</v>
      </c>
      <c r="C227" s="88" t="s">
        <v>822</v>
      </c>
      <c r="D227" s="88" t="s">
        <v>156</v>
      </c>
      <c r="E227" s="88" t="s">
        <v>823</v>
      </c>
      <c r="F227" s="88" t="s">
        <v>824</v>
      </c>
      <c r="G227" s="24">
        <v>45257</v>
      </c>
      <c r="H227" s="92">
        <v>15700</v>
      </c>
      <c r="I227" s="93">
        <v>1</v>
      </c>
    </row>
    <row r="228" spans="1:9" x14ac:dyDescent="0.25">
      <c r="A228" s="23" t="s">
        <v>825</v>
      </c>
      <c r="B228" s="88" t="s">
        <v>797</v>
      </c>
      <c r="C228" s="88" t="s">
        <v>826</v>
      </c>
      <c r="D228" s="88" t="s">
        <v>799</v>
      </c>
      <c r="E228" s="88" t="s">
        <v>827</v>
      </c>
      <c r="F228" s="88" t="s">
        <v>828</v>
      </c>
      <c r="G228" s="24">
        <v>45243</v>
      </c>
      <c r="H228" s="92">
        <v>16000</v>
      </c>
      <c r="I228" s="93">
        <v>1</v>
      </c>
    </row>
    <row r="229" spans="1:9" x14ac:dyDescent="0.25">
      <c r="A229" s="23" t="s">
        <v>829</v>
      </c>
      <c r="B229" s="88" t="s">
        <v>797</v>
      </c>
      <c r="C229" s="88" t="s">
        <v>830</v>
      </c>
      <c r="D229" s="88" t="s">
        <v>831</v>
      </c>
      <c r="E229" s="88" t="s">
        <v>832</v>
      </c>
      <c r="F229" s="88" t="s">
        <v>833</v>
      </c>
      <c r="G229" s="24">
        <v>45251</v>
      </c>
      <c r="H229" s="92">
        <v>14450</v>
      </c>
      <c r="I229" s="93">
        <v>1</v>
      </c>
    </row>
    <row r="230" spans="1:9" x14ac:dyDescent="0.25">
      <c r="A230" s="23" t="s">
        <v>834</v>
      </c>
      <c r="B230" s="88" t="s">
        <v>797</v>
      </c>
      <c r="C230" s="88" t="s">
        <v>835</v>
      </c>
      <c r="D230" s="88" t="s">
        <v>836</v>
      </c>
      <c r="E230" s="88" t="s">
        <v>837</v>
      </c>
      <c r="F230" s="88" t="s">
        <v>838</v>
      </c>
      <c r="G230" s="24">
        <v>45240</v>
      </c>
      <c r="H230" s="92">
        <v>29410</v>
      </c>
      <c r="I230" s="93">
        <v>1</v>
      </c>
    </row>
    <row r="231" spans="1:9" x14ac:dyDescent="0.25">
      <c r="A231" s="23" t="s">
        <v>839</v>
      </c>
      <c r="B231" s="88" t="s">
        <v>797</v>
      </c>
      <c r="C231" s="88" t="s">
        <v>840</v>
      </c>
      <c r="D231" s="88" t="s">
        <v>841</v>
      </c>
      <c r="E231" s="88" t="s">
        <v>842</v>
      </c>
      <c r="F231" s="88" t="s">
        <v>843</v>
      </c>
      <c r="G231" s="24">
        <v>45239</v>
      </c>
      <c r="H231" s="92">
        <v>19235</v>
      </c>
      <c r="I231" s="93">
        <v>1</v>
      </c>
    </row>
    <row r="232" spans="1:9" x14ac:dyDescent="0.25">
      <c r="A232" s="23" t="s">
        <v>844</v>
      </c>
      <c r="B232" s="88" t="s">
        <v>797</v>
      </c>
      <c r="C232" s="88" t="s">
        <v>845</v>
      </c>
      <c r="D232" s="88" t="s">
        <v>846</v>
      </c>
      <c r="E232" s="88" t="s">
        <v>847</v>
      </c>
      <c r="F232" s="88" t="s">
        <v>848</v>
      </c>
      <c r="G232" s="24">
        <v>45236</v>
      </c>
      <c r="H232" s="92">
        <v>40000</v>
      </c>
      <c r="I232" s="93">
        <v>1</v>
      </c>
    </row>
    <row r="233" spans="1:9" x14ac:dyDescent="0.25">
      <c r="A233" s="23" t="s">
        <v>849</v>
      </c>
      <c r="B233" s="88" t="s">
        <v>797</v>
      </c>
      <c r="C233" s="88" t="s">
        <v>850</v>
      </c>
      <c r="D233" s="88" t="s">
        <v>851</v>
      </c>
      <c r="E233" s="88" t="s">
        <v>852</v>
      </c>
      <c r="F233" s="88" t="s">
        <v>853</v>
      </c>
      <c r="G233" s="24">
        <v>45244</v>
      </c>
      <c r="H233" s="92">
        <v>18450</v>
      </c>
      <c r="I233" s="93">
        <v>1</v>
      </c>
    </row>
    <row r="234" spans="1:9" x14ac:dyDescent="0.25">
      <c r="A234" s="23" t="s">
        <v>854</v>
      </c>
      <c r="B234" s="88" t="s">
        <v>797</v>
      </c>
      <c r="C234" s="88" t="s">
        <v>855</v>
      </c>
      <c r="D234" s="88" t="s">
        <v>156</v>
      </c>
      <c r="E234" s="88" t="s">
        <v>856</v>
      </c>
      <c r="F234" s="88" t="s">
        <v>857</v>
      </c>
      <c r="G234" s="24">
        <v>45233</v>
      </c>
      <c r="H234" s="92">
        <v>10550</v>
      </c>
      <c r="I234" s="93">
        <v>1</v>
      </c>
    </row>
    <row r="235" spans="1:9" x14ac:dyDescent="0.25">
      <c r="A235" s="23" t="s">
        <v>858</v>
      </c>
      <c r="B235" s="88" t="s">
        <v>797</v>
      </c>
      <c r="C235" s="88" t="s">
        <v>859</v>
      </c>
      <c r="D235" s="88" t="s">
        <v>851</v>
      </c>
      <c r="E235" s="88" t="s">
        <v>860</v>
      </c>
      <c r="F235" s="88" t="s">
        <v>861</v>
      </c>
      <c r="G235" s="24">
        <v>45244</v>
      </c>
      <c r="H235" s="92">
        <v>14449</v>
      </c>
      <c r="I235" s="93">
        <v>1</v>
      </c>
    </row>
    <row r="236" spans="1:9" x14ac:dyDescent="0.25">
      <c r="A236" s="23" t="s">
        <v>862</v>
      </c>
      <c r="B236" s="88" t="s">
        <v>797</v>
      </c>
      <c r="C236" s="88" t="s">
        <v>863</v>
      </c>
      <c r="D236" s="88" t="s">
        <v>864</v>
      </c>
      <c r="E236" s="88" t="s">
        <v>865</v>
      </c>
      <c r="F236" s="88" t="s">
        <v>866</v>
      </c>
      <c r="G236" s="24">
        <v>45247</v>
      </c>
      <c r="H236" s="92">
        <v>19566</v>
      </c>
      <c r="I236" s="93">
        <v>1</v>
      </c>
    </row>
    <row r="237" spans="1:9" x14ac:dyDescent="0.25">
      <c r="A237" s="23" t="s">
        <v>867</v>
      </c>
      <c r="B237" s="88" t="s">
        <v>797</v>
      </c>
      <c r="C237" s="88" t="s">
        <v>868</v>
      </c>
      <c r="D237" s="88" t="s">
        <v>799</v>
      </c>
      <c r="E237" s="88" t="s">
        <v>869</v>
      </c>
      <c r="F237" s="88" t="s">
        <v>870</v>
      </c>
      <c r="G237" s="24">
        <v>45246</v>
      </c>
      <c r="H237" s="92">
        <v>84000</v>
      </c>
      <c r="I237" s="93">
        <v>1</v>
      </c>
    </row>
    <row r="238" spans="1:9" x14ac:dyDescent="0.25">
      <c r="A238" s="23" t="s">
        <v>871</v>
      </c>
      <c r="B238" s="88" t="s">
        <v>797</v>
      </c>
      <c r="C238" s="88" t="s">
        <v>872</v>
      </c>
      <c r="D238" s="88" t="s">
        <v>799</v>
      </c>
      <c r="E238" s="88" t="s">
        <v>873</v>
      </c>
      <c r="F238" s="88" t="s">
        <v>874</v>
      </c>
      <c r="G238" s="24">
        <v>45244</v>
      </c>
      <c r="H238" s="92">
        <v>8835</v>
      </c>
      <c r="I238" s="93">
        <v>1</v>
      </c>
    </row>
    <row r="239" spans="1:9" x14ac:dyDescent="0.25">
      <c r="A239" s="81" t="s">
        <v>875</v>
      </c>
      <c r="B239" s="94" t="s">
        <v>797</v>
      </c>
      <c r="C239" s="88" t="s">
        <v>876</v>
      </c>
      <c r="D239" s="88" t="s">
        <v>799</v>
      </c>
      <c r="E239" s="88" t="s">
        <v>877</v>
      </c>
      <c r="F239" s="88" t="s">
        <v>878</v>
      </c>
      <c r="G239" s="24">
        <v>45245</v>
      </c>
      <c r="H239" s="92">
        <v>37412</v>
      </c>
      <c r="I239" s="93">
        <v>1</v>
      </c>
    </row>
    <row r="240" spans="1:9" x14ac:dyDescent="0.25">
      <c r="A240" s="23" t="s">
        <v>879</v>
      </c>
      <c r="B240" s="88" t="s">
        <v>797</v>
      </c>
      <c r="C240" s="88" t="s">
        <v>880</v>
      </c>
      <c r="D240" s="88" t="s">
        <v>799</v>
      </c>
      <c r="E240" s="88" t="s">
        <v>881</v>
      </c>
      <c r="F240" s="88" t="s">
        <v>882</v>
      </c>
      <c r="G240" s="24">
        <v>45240</v>
      </c>
      <c r="H240" s="92">
        <v>13631</v>
      </c>
      <c r="I240" s="93">
        <v>1</v>
      </c>
    </row>
    <row r="241" spans="1:9" x14ac:dyDescent="0.25">
      <c r="A241" s="23" t="s">
        <v>883</v>
      </c>
      <c r="B241" s="88" t="s">
        <v>884</v>
      </c>
      <c r="C241" s="88" t="s">
        <v>885</v>
      </c>
      <c r="D241" s="88" t="s">
        <v>886</v>
      </c>
      <c r="E241" s="88" t="s">
        <v>887</v>
      </c>
      <c r="F241" s="88" t="s">
        <v>888</v>
      </c>
      <c r="G241" s="24">
        <v>45233</v>
      </c>
      <c r="H241" s="92">
        <v>5750</v>
      </c>
      <c r="I241" s="93">
        <v>1</v>
      </c>
    </row>
    <row r="242" spans="1:9" x14ac:dyDescent="0.25">
      <c r="A242" s="23" t="s">
        <v>889</v>
      </c>
      <c r="B242" s="88" t="s">
        <v>884</v>
      </c>
      <c r="C242" s="88" t="s">
        <v>890</v>
      </c>
      <c r="D242" s="88" t="s">
        <v>891</v>
      </c>
      <c r="E242" s="88" t="s">
        <v>892</v>
      </c>
      <c r="F242" s="88" t="s">
        <v>893</v>
      </c>
      <c r="G242" s="24">
        <v>45236</v>
      </c>
      <c r="H242" s="92">
        <v>4200</v>
      </c>
      <c r="I242" s="93">
        <v>1</v>
      </c>
    </row>
    <row r="243" spans="1:9" x14ac:dyDescent="0.25">
      <c r="A243" s="23" t="s">
        <v>894</v>
      </c>
      <c r="B243" s="88" t="s">
        <v>884</v>
      </c>
      <c r="C243" s="88" t="s">
        <v>895</v>
      </c>
      <c r="D243" s="88" t="s">
        <v>896</v>
      </c>
      <c r="E243" s="88" t="s">
        <v>897</v>
      </c>
      <c r="F243" s="88" t="s">
        <v>898</v>
      </c>
      <c r="G243" s="24">
        <v>45245</v>
      </c>
      <c r="H243" s="92">
        <v>4200</v>
      </c>
      <c r="I243" s="93">
        <v>1</v>
      </c>
    </row>
    <row r="244" spans="1:9" x14ac:dyDescent="0.25">
      <c r="A244" s="23" t="s">
        <v>899</v>
      </c>
      <c r="B244" s="88" t="s">
        <v>900</v>
      </c>
      <c r="C244" s="88" t="s">
        <v>901</v>
      </c>
      <c r="D244" s="88" t="s">
        <v>902</v>
      </c>
      <c r="E244" s="88" t="s">
        <v>903</v>
      </c>
      <c r="F244" s="88" t="s">
        <v>904</v>
      </c>
      <c r="G244" s="24">
        <v>45232</v>
      </c>
      <c r="H244" s="92">
        <v>500</v>
      </c>
      <c r="I244" s="93">
        <v>1</v>
      </c>
    </row>
    <row r="245" spans="1:9" x14ac:dyDescent="0.25">
      <c r="A245" s="23" t="s">
        <v>905</v>
      </c>
      <c r="B245" s="88" t="s">
        <v>900</v>
      </c>
      <c r="C245" s="88" t="s">
        <v>906</v>
      </c>
      <c r="D245" s="88" t="s">
        <v>907</v>
      </c>
      <c r="E245" s="88" t="s">
        <v>908</v>
      </c>
      <c r="F245" s="88" t="s">
        <v>909</v>
      </c>
      <c r="G245" s="24">
        <v>45233</v>
      </c>
      <c r="H245" s="92">
        <v>525</v>
      </c>
      <c r="I245" s="93">
        <v>1</v>
      </c>
    </row>
    <row r="246" spans="1:9" x14ac:dyDescent="0.25">
      <c r="A246" s="23" t="s">
        <v>910</v>
      </c>
      <c r="B246" s="88" t="s">
        <v>900</v>
      </c>
      <c r="C246" s="88" t="s">
        <v>761</v>
      </c>
      <c r="D246" s="88" t="s">
        <v>911</v>
      </c>
      <c r="E246" s="88" t="s">
        <v>763</v>
      </c>
      <c r="F246" s="88" t="s">
        <v>764</v>
      </c>
      <c r="G246" s="24">
        <v>45233</v>
      </c>
      <c r="H246" s="92">
        <v>12000</v>
      </c>
      <c r="I246" s="93">
        <v>1</v>
      </c>
    </row>
    <row r="247" spans="1:9" x14ac:dyDescent="0.25">
      <c r="A247" s="23" t="s">
        <v>912</v>
      </c>
      <c r="B247" s="88" t="s">
        <v>900</v>
      </c>
      <c r="C247" s="88" t="s">
        <v>913</v>
      </c>
      <c r="D247" s="88" t="s">
        <v>914</v>
      </c>
      <c r="E247" s="88" t="s">
        <v>915</v>
      </c>
      <c r="F247" s="88" t="s">
        <v>916</v>
      </c>
      <c r="G247" s="24">
        <v>45250</v>
      </c>
      <c r="H247" s="92">
        <v>3599</v>
      </c>
      <c r="I247" s="93">
        <v>1</v>
      </c>
    </row>
    <row r="248" spans="1:9" x14ac:dyDescent="0.25">
      <c r="A248" s="23" t="s">
        <v>917</v>
      </c>
      <c r="B248" s="88" t="s">
        <v>900</v>
      </c>
      <c r="C248" s="88" t="s">
        <v>918</v>
      </c>
      <c r="D248" s="88" t="s">
        <v>919</v>
      </c>
      <c r="E248" s="88" t="s">
        <v>920</v>
      </c>
      <c r="F248" s="88" t="s">
        <v>921</v>
      </c>
      <c r="G248" s="24">
        <v>45258</v>
      </c>
      <c r="H248" s="92">
        <v>6000</v>
      </c>
      <c r="I248" s="93">
        <v>1</v>
      </c>
    </row>
    <row r="249" spans="1:9" x14ac:dyDescent="0.25">
      <c r="A249" s="23" t="s">
        <v>922</v>
      </c>
      <c r="B249" s="88" t="s">
        <v>923</v>
      </c>
      <c r="C249" s="88" t="s">
        <v>924</v>
      </c>
      <c r="D249" s="88" t="s">
        <v>925</v>
      </c>
      <c r="E249" s="88" t="s">
        <v>926</v>
      </c>
      <c r="F249" s="88" t="s">
        <v>927</v>
      </c>
      <c r="G249" s="24">
        <v>45258</v>
      </c>
      <c r="H249" s="92">
        <v>500</v>
      </c>
      <c r="I249" s="93">
        <v>1</v>
      </c>
    </row>
    <row r="250" spans="1:9" x14ac:dyDescent="0.25">
      <c r="A250" s="23" t="s">
        <v>928</v>
      </c>
      <c r="B250" s="88" t="s">
        <v>923</v>
      </c>
      <c r="C250" s="88" t="s">
        <v>929</v>
      </c>
      <c r="D250" s="88" t="s">
        <v>930</v>
      </c>
      <c r="E250" s="88" t="s">
        <v>931</v>
      </c>
      <c r="F250" s="88" t="s">
        <v>932</v>
      </c>
      <c r="G250" s="24">
        <v>45244</v>
      </c>
      <c r="H250" s="92">
        <v>35910</v>
      </c>
      <c r="I250" s="93">
        <v>1</v>
      </c>
    </row>
    <row r="251" spans="1:9" x14ac:dyDescent="0.25">
      <c r="A251" s="23" t="s">
        <v>933</v>
      </c>
      <c r="B251" s="88" t="s">
        <v>923</v>
      </c>
      <c r="C251" s="88" t="s">
        <v>934</v>
      </c>
      <c r="D251" s="88" t="s">
        <v>935</v>
      </c>
      <c r="E251" s="88" t="s">
        <v>936</v>
      </c>
      <c r="F251" s="88" t="s">
        <v>937</v>
      </c>
      <c r="G251" s="24">
        <v>45238</v>
      </c>
      <c r="H251" s="92">
        <v>12000</v>
      </c>
      <c r="I251" s="93">
        <v>1</v>
      </c>
    </row>
    <row r="252" spans="1:9" x14ac:dyDescent="0.25">
      <c r="A252" s="23" t="s">
        <v>938</v>
      </c>
      <c r="B252" s="88" t="s">
        <v>923</v>
      </c>
      <c r="C252" s="88" t="s">
        <v>939</v>
      </c>
      <c r="D252" s="88" t="s">
        <v>940</v>
      </c>
      <c r="E252" s="88" t="s">
        <v>941</v>
      </c>
      <c r="F252" s="88" t="s">
        <v>942</v>
      </c>
      <c r="G252" s="24">
        <v>45236</v>
      </c>
      <c r="H252" s="92">
        <v>2037</v>
      </c>
      <c r="I252" s="93">
        <v>1</v>
      </c>
    </row>
    <row r="253" spans="1:9" x14ac:dyDescent="0.25">
      <c r="A253" s="23" t="s">
        <v>943</v>
      </c>
      <c r="B253" s="88" t="s">
        <v>923</v>
      </c>
      <c r="C253" s="88" t="s">
        <v>944</v>
      </c>
      <c r="D253" s="88" t="s">
        <v>945</v>
      </c>
      <c r="E253" s="88" t="s">
        <v>946</v>
      </c>
      <c r="F253" s="88" t="s">
        <v>947</v>
      </c>
      <c r="G253" s="24">
        <v>45236</v>
      </c>
      <c r="H253" s="92">
        <v>11764</v>
      </c>
      <c r="I253" s="93">
        <v>1</v>
      </c>
    </row>
    <row r="254" spans="1:9" x14ac:dyDescent="0.25">
      <c r="A254" s="23" t="s">
        <v>948</v>
      </c>
      <c r="B254" s="88" t="s">
        <v>923</v>
      </c>
      <c r="C254" s="88" t="s">
        <v>798</v>
      </c>
      <c r="D254" s="88" t="s">
        <v>949</v>
      </c>
      <c r="E254" s="88" t="s">
        <v>800</v>
      </c>
      <c r="F254" s="88" t="s">
        <v>801</v>
      </c>
      <c r="G254" s="24">
        <v>45250</v>
      </c>
      <c r="H254" s="92">
        <v>31560</v>
      </c>
      <c r="I254" s="93">
        <v>1</v>
      </c>
    </row>
    <row r="255" spans="1:9" x14ac:dyDescent="0.25">
      <c r="A255" s="23" t="s">
        <v>950</v>
      </c>
      <c r="B255" s="88" t="s">
        <v>923</v>
      </c>
      <c r="C255" s="88" t="s">
        <v>951</v>
      </c>
      <c r="D255" s="88" t="s">
        <v>952</v>
      </c>
      <c r="E255" s="88" t="s">
        <v>953</v>
      </c>
      <c r="F255" s="88" t="s">
        <v>954</v>
      </c>
      <c r="G255" s="24">
        <v>45243</v>
      </c>
      <c r="H255" s="92">
        <v>3150</v>
      </c>
      <c r="I255" s="93">
        <v>1</v>
      </c>
    </row>
    <row r="256" spans="1:9" x14ac:dyDescent="0.25">
      <c r="A256" s="23" t="s">
        <v>955</v>
      </c>
      <c r="B256" s="88" t="s">
        <v>923</v>
      </c>
      <c r="C256" s="88" t="s">
        <v>956</v>
      </c>
      <c r="D256" s="88" t="s">
        <v>957</v>
      </c>
      <c r="E256" s="88" t="s">
        <v>958</v>
      </c>
      <c r="F256" s="88" t="s">
        <v>959</v>
      </c>
      <c r="G256" s="24">
        <v>45238</v>
      </c>
      <c r="H256" s="92">
        <v>3400</v>
      </c>
      <c r="I256" s="93">
        <v>1</v>
      </c>
    </row>
    <row r="257" spans="1:9" x14ac:dyDescent="0.25">
      <c r="A257" s="23" t="s">
        <v>960</v>
      </c>
      <c r="B257" s="88" t="s">
        <v>923</v>
      </c>
      <c r="C257" s="88" t="s">
        <v>850</v>
      </c>
      <c r="D257" s="88" t="s">
        <v>961</v>
      </c>
      <c r="E257" s="88" t="s">
        <v>852</v>
      </c>
      <c r="F257" s="88" t="s">
        <v>853</v>
      </c>
      <c r="G257" s="24">
        <v>45244</v>
      </c>
      <c r="H257" s="92">
        <v>42975</v>
      </c>
      <c r="I257" s="93">
        <v>1</v>
      </c>
    </row>
    <row r="258" spans="1:9" x14ac:dyDescent="0.25">
      <c r="A258" s="23" t="s">
        <v>962</v>
      </c>
      <c r="B258" s="88" t="s">
        <v>923</v>
      </c>
      <c r="C258" s="88" t="s">
        <v>859</v>
      </c>
      <c r="D258" s="88" t="s">
        <v>963</v>
      </c>
      <c r="E258" s="88" t="s">
        <v>860</v>
      </c>
      <c r="F258" s="88" t="s">
        <v>861</v>
      </c>
      <c r="G258" s="24">
        <v>45244</v>
      </c>
      <c r="H258" s="92">
        <v>9481</v>
      </c>
      <c r="I258" s="93">
        <v>1</v>
      </c>
    </row>
    <row r="259" spans="1:9" x14ac:dyDescent="0.25">
      <c r="A259" s="23" t="s">
        <v>964</v>
      </c>
      <c r="B259" s="88" t="s">
        <v>923</v>
      </c>
      <c r="C259" s="88" t="s">
        <v>414</v>
      </c>
      <c r="D259" s="88" t="s">
        <v>965</v>
      </c>
      <c r="E259" s="88" t="s">
        <v>416</v>
      </c>
      <c r="F259" s="88" t="s">
        <v>417</v>
      </c>
      <c r="G259" s="24">
        <v>45250</v>
      </c>
      <c r="H259" s="92">
        <v>3000</v>
      </c>
      <c r="I259" s="93">
        <v>1</v>
      </c>
    </row>
    <row r="260" spans="1:9" x14ac:dyDescent="0.25">
      <c r="A260" s="23" t="s">
        <v>966</v>
      </c>
      <c r="B260" s="88" t="s">
        <v>923</v>
      </c>
      <c r="C260" s="88" t="s">
        <v>967</v>
      </c>
      <c r="D260" s="88" t="s">
        <v>968</v>
      </c>
      <c r="E260" s="88" t="s">
        <v>969</v>
      </c>
      <c r="F260" s="88" t="s">
        <v>970</v>
      </c>
      <c r="G260" s="24">
        <v>45258</v>
      </c>
      <c r="H260" s="92">
        <v>3500</v>
      </c>
      <c r="I260" s="93">
        <v>1</v>
      </c>
    </row>
    <row r="261" spans="1:9" x14ac:dyDescent="0.25">
      <c r="A261" s="23" t="s">
        <v>971</v>
      </c>
      <c r="B261" s="88" t="s">
        <v>972</v>
      </c>
      <c r="C261" s="88" t="s">
        <v>973</v>
      </c>
      <c r="D261" s="88" t="s">
        <v>974</v>
      </c>
      <c r="E261" s="88" t="s">
        <v>975</v>
      </c>
      <c r="F261" s="88" t="s">
        <v>976</v>
      </c>
      <c r="G261" s="24">
        <v>45232</v>
      </c>
      <c r="H261" s="92">
        <v>1771</v>
      </c>
      <c r="I261" s="93">
        <v>1</v>
      </c>
    </row>
    <row r="262" spans="1:9" x14ac:dyDescent="0.25">
      <c r="A262" s="23" t="s">
        <v>977</v>
      </c>
      <c r="B262" s="88" t="s">
        <v>972</v>
      </c>
      <c r="C262" s="88" t="s">
        <v>978</v>
      </c>
      <c r="D262" s="88" t="s">
        <v>212</v>
      </c>
      <c r="E262" s="88" t="s">
        <v>979</v>
      </c>
      <c r="F262" s="88" t="s">
        <v>980</v>
      </c>
      <c r="G262" s="24">
        <v>45257</v>
      </c>
      <c r="H262" s="92">
        <v>2162</v>
      </c>
      <c r="I262" s="93">
        <v>1</v>
      </c>
    </row>
    <row r="263" spans="1:9" x14ac:dyDescent="0.25">
      <c r="A263" s="23" t="s">
        <v>981</v>
      </c>
      <c r="B263" s="88" t="s">
        <v>972</v>
      </c>
      <c r="C263" s="88" t="s">
        <v>982</v>
      </c>
      <c r="D263" s="88" t="s">
        <v>212</v>
      </c>
      <c r="E263" s="88" t="s">
        <v>983</v>
      </c>
      <c r="F263" s="88" t="s">
        <v>984</v>
      </c>
      <c r="G263" s="24">
        <v>45247</v>
      </c>
      <c r="H263" s="92">
        <v>1815</v>
      </c>
      <c r="I263" s="93">
        <v>1</v>
      </c>
    </row>
    <row r="264" spans="1:9" x14ac:dyDescent="0.25">
      <c r="A264" s="23" t="s">
        <v>985</v>
      </c>
      <c r="B264" s="88" t="s">
        <v>972</v>
      </c>
      <c r="C264" s="88" t="s">
        <v>986</v>
      </c>
      <c r="D264" s="88" t="s">
        <v>987</v>
      </c>
      <c r="E264" s="88" t="s">
        <v>988</v>
      </c>
      <c r="F264" s="88" t="s">
        <v>989</v>
      </c>
      <c r="G264" s="24">
        <v>45257</v>
      </c>
      <c r="H264" s="92">
        <v>1963</v>
      </c>
      <c r="I264" s="93">
        <v>1</v>
      </c>
    </row>
    <row r="265" spans="1:9" x14ac:dyDescent="0.25">
      <c r="A265" s="23" t="s">
        <v>990</v>
      </c>
      <c r="B265" s="88" t="s">
        <v>991</v>
      </c>
      <c r="C265" s="88" t="s">
        <v>992</v>
      </c>
      <c r="D265" s="88" t="s">
        <v>993</v>
      </c>
      <c r="E265" s="88" t="s">
        <v>994</v>
      </c>
      <c r="F265" s="88" t="s">
        <v>995</v>
      </c>
      <c r="G265" s="24">
        <v>45236</v>
      </c>
      <c r="H265" s="92">
        <v>13708</v>
      </c>
      <c r="I265" s="93">
        <v>1</v>
      </c>
    </row>
    <row r="266" spans="1:9" x14ac:dyDescent="0.25">
      <c r="A266" s="23" t="s">
        <v>996</v>
      </c>
      <c r="B266" s="23" t="s">
        <v>991</v>
      </c>
      <c r="C266" s="23" t="s">
        <v>997</v>
      </c>
      <c r="D266" s="23" t="s">
        <v>998</v>
      </c>
      <c r="E266" s="23" t="s">
        <v>999</v>
      </c>
      <c r="F266" s="23" t="s">
        <v>1000</v>
      </c>
      <c r="G266" s="24">
        <v>45259</v>
      </c>
      <c r="H266" s="95">
        <v>9002</v>
      </c>
      <c r="I266" s="26">
        <v>1</v>
      </c>
    </row>
    <row r="267" spans="1:9" x14ac:dyDescent="0.25">
      <c r="A267" s="23" t="s">
        <v>1001</v>
      </c>
      <c r="B267" s="88" t="s">
        <v>991</v>
      </c>
      <c r="C267" s="88" t="s">
        <v>1002</v>
      </c>
      <c r="D267" s="88" t="s">
        <v>1003</v>
      </c>
      <c r="E267" s="88" t="s">
        <v>1004</v>
      </c>
      <c r="F267" s="88" t="s">
        <v>1005</v>
      </c>
      <c r="G267" s="24">
        <v>45238</v>
      </c>
      <c r="H267" s="92">
        <v>9532</v>
      </c>
      <c r="I267" s="93">
        <v>1</v>
      </c>
    </row>
    <row r="268" spans="1:9" x14ac:dyDescent="0.25">
      <c r="A268" s="81" t="s">
        <v>1006</v>
      </c>
      <c r="B268" s="94" t="s">
        <v>991</v>
      </c>
      <c r="C268" s="88" t="s">
        <v>1007</v>
      </c>
      <c r="D268" s="88" t="s">
        <v>1008</v>
      </c>
      <c r="E268" s="88" t="s">
        <v>1009</v>
      </c>
      <c r="F268" s="88" t="s">
        <v>1010</v>
      </c>
      <c r="G268" s="24">
        <v>45258</v>
      </c>
      <c r="H268" s="92">
        <v>7883</v>
      </c>
      <c r="I268" s="93">
        <v>1</v>
      </c>
    </row>
    <row r="269" spans="1:9" x14ac:dyDescent="0.25">
      <c r="A269" s="23" t="s">
        <v>1011</v>
      </c>
      <c r="B269" s="88" t="s">
        <v>991</v>
      </c>
      <c r="C269" s="88" t="s">
        <v>1012</v>
      </c>
      <c r="D269" s="88" t="s">
        <v>1013</v>
      </c>
      <c r="E269" s="88" t="s">
        <v>1014</v>
      </c>
      <c r="F269" s="88" t="s">
        <v>1015</v>
      </c>
      <c r="G269" s="24">
        <v>45243</v>
      </c>
      <c r="H269" s="92">
        <v>12503</v>
      </c>
      <c r="I269" s="93">
        <v>1</v>
      </c>
    </row>
    <row r="270" spans="1:9" x14ac:dyDescent="0.25">
      <c r="A270" s="23" t="s">
        <v>1016</v>
      </c>
      <c r="B270" s="88" t="s">
        <v>991</v>
      </c>
      <c r="C270" s="88" t="s">
        <v>1017</v>
      </c>
      <c r="D270" s="88" t="s">
        <v>1018</v>
      </c>
      <c r="E270" s="88" t="s">
        <v>1019</v>
      </c>
      <c r="F270" s="88" t="s">
        <v>1020</v>
      </c>
      <c r="G270" s="24">
        <v>45237</v>
      </c>
      <c r="H270" s="92">
        <v>10000</v>
      </c>
      <c r="I270" s="93">
        <v>1</v>
      </c>
    </row>
    <row r="271" spans="1:9" x14ac:dyDescent="0.25">
      <c r="A271" s="23" t="s">
        <v>1021</v>
      </c>
      <c r="B271" s="88" t="s">
        <v>991</v>
      </c>
      <c r="C271" s="88" t="s">
        <v>1022</v>
      </c>
      <c r="D271" s="88" t="s">
        <v>1023</v>
      </c>
      <c r="E271" s="88" t="s">
        <v>1024</v>
      </c>
      <c r="F271" s="88" t="s">
        <v>1025</v>
      </c>
      <c r="G271" s="24">
        <v>45258</v>
      </c>
      <c r="H271" s="92">
        <v>33917</v>
      </c>
      <c r="I271" s="93">
        <v>1</v>
      </c>
    </row>
    <row r="272" spans="1:9" x14ac:dyDescent="0.25">
      <c r="A272" s="23" t="s">
        <v>1026</v>
      </c>
      <c r="B272" s="88" t="s">
        <v>991</v>
      </c>
      <c r="C272" s="88" t="s">
        <v>1027</v>
      </c>
      <c r="D272" s="88" t="s">
        <v>1028</v>
      </c>
      <c r="E272" s="88" t="s">
        <v>1029</v>
      </c>
      <c r="F272" s="88" t="s">
        <v>1030</v>
      </c>
      <c r="G272" s="24">
        <v>45243</v>
      </c>
      <c r="H272" s="92">
        <v>5895</v>
      </c>
      <c r="I272" s="93">
        <v>1</v>
      </c>
    </row>
    <row r="273" spans="1:9" x14ac:dyDescent="0.25">
      <c r="A273" s="23" t="s">
        <v>1031</v>
      </c>
      <c r="B273" s="88" t="s">
        <v>991</v>
      </c>
      <c r="C273" s="88" t="s">
        <v>1032</v>
      </c>
      <c r="D273" s="88" t="s">
        <v>1033</v>
      </c>
      <c r="E273" s="88" t="s">
        <v>1034</v>
      </c>
      <c r="F273" s="88" t="s">
        <v>1035</v>
      </c>
      <c r="G273" s="24">
        <v>45246</v>
      </c>
      <c r="H273" s="92">
        <v>3590</v>
      </c>
      <c r="I273" s="93">
        <v>1</v>
      </c>
    </row>
    <row r="274" spans="1:9" x14ac:dyDescent="0.25">
      <c r="A274" s="23" t="s">
        <v>1036</v>
      </c>
      <c r="B274" s="88" t="s">
        <v>991</v>
      </c>
      <c r="C274" s="88" t="s">
        <v>956</v>
      </c>
      <c r="D274" s="88" t="s">
        <v>1037</v>
      </c>
      <c r="E274" s="88" t="s">
        <v>1038</v>
      </c>
      <c r="F274" s="88" t="s">
        <v>1039</v>
      </c>
      <c r="G274" s="24">
        <v>45240</v>
      </c>
      <c r="H274" s="92">
        <v>7890</v>
      </c>
      <c r="I274" s="93">
        <v>1</v>
      </c>
    </row>
    <row r="275" spans="1:9" x14ac:dyDescent="0.25">
      <c r="A275" s="23" t="s">
        <v>1040</v>
      </c>
      <c r="B275" s="88" t="s">
        <v>991</v>
      </c>
      <c r="C275" s="88" t="s">
        <v>1041</v>
      </c>
      <c r="D275" s="88" t="s">
        <v>1042</v>
      </c>
      <c r="E275" s="88" t="s">
        <v>1043</v>
      </c>
      <c r="F275" s="88" t="s">
        <v>1044</v>
      </c>
      <c r="G275" s="24">
        <v>45251</v>
      </c>
      <c r="H275" s="92">
        <v>4920</v>
      </c>
      <c r="I275" s="93">
        <v>1</v>
      </c>
    </row>
    <row r="276" spans="1:9" x14ac:dyDescent="0.25">
      <c r="A276" s="23" t="s">
        <v>1045</v>
      </c>
      <c r="B276" s="88" t="s">
        <v>991</v>
      </c>
      <c r="C276" s="88" t="s">
        <v>1046</v>
      </c>
      <c r="D276" s="88" t="s">
        <v>1047</v>
      </c>
      <c r="E276" s="88" t="s">
        <v>1048</v>
      </c>
      <c r="F276" s="88" t="s">
        <v>1049</v>
      </c>
      <c r="G276" s="24">
        <v>45258</v>
      </c>
      <c r="H276" s="92">
        <v>40622</v>
      </c>
      <c r="I276" s="93">
        <v>1</v>
      </c>
    </row>
    <row r="277" spans="1:9" x14ac:dyDescent="0.25">
      <c r="A277" s="23" t="s">
        <v>1050</v>
      </c>
      <c r="B277" s="88" t="s">
        <v>991</v>
      </c>
      <c r="C277" s="88" t="s">
        <v>1051</v>
      </c>
      <c r="D277" s="88" t="s">
        <v>1052</v>
      </c>
      <c r="E277" s="88" t="s">
        <v>1053</v>
      </c>
      <c r="F277" s="88" t="s">
        <v>1054</v>
      </c>
      <c r="G277" s="24">
        <v>45258</v>
      </c>
      <c r="H277" s="92">
        <v>13750</v>
      </c>
      <c r="I277" s="93">
        <v>1</v>
      </c>
    </row>
    <row r="278" spans="1:9" x14ac:dyDescent="0.25">
      <c r="A278" s="23" t="s">
        <v>1055</v>
      </c>
      <c r="B278" s="88" t="s">
        <v>991</v>
      </c>
      <c r="C278" s="88" t="s">
        <v>1056</v>
      </c>
      <c r="D278" s="88" t="s">
        <v>1057</v>
      </c>
      <c r="E278" s="88" t="s">
        <v>1058</v>
      </c>
      <c r="F278" s="88" t="s">
        <v>1059</v>
      </c>
      <c r="G278" s="24">
        <v>45243</v>
      </c>
      <c r="H278" s="92">
        <v>8240</v>
      </c>
      <c r="I278" s="93">
        <v>1</v>
      </c>
    </row>
    <row r="279" spans="1:9" x14ac:dyDescent="0.25">
      <c r="A279" s="23" t="s">
        <v>1060</v>
      </c>
      <c r="B279" s="94" t="s">
        <v>991</v>
      </c>
      <c r="C279" s="88" t="s">
        <v>1061</v>
      </c>
      <c r="D279" s="88" t="s">
        <v>1062</v>
      </c>
      <c r="E279" s="88" t="s">
        <v>1063</v>
      </c>
      <c r="F279" s="88" t="s">
        <v>1064</v>
      </c>
      <c r="G279" s="24">
        <v>45245</v>
      </c>
      <c r="H279" s="92">
        <v>21315</v>
      </c>
      <c r="I279" s="93">
        <v>1</v>
      </c>
    </row>
    <row r="280" spans="1:9" x14ac:dyDescent="0.25">
      <c r="A280" s="23" t="s">
        <v>1065</v>
      </c>
      <c r="B280" s="88" t="s">
        <v>991</v>
      </c>
      <c r="C280" s="88" t="s">
        <v>1066</v>
      </c>
      <c r="D280" s="88" t="s">
        <v>1067</v>
      </c>
      <c r="E280" s="88" t="s">
        <v>1068</v>
      </c>
      <c r="F280" s="88" t="s">
        <v>1069</v>
      </c>
      <c r="G280" s="24">
        <v>45233</v>
      </c>
      <c r="H280" s="92">
        <v>28375</v>
      </c>
      <c r="I280" s="93">
        <v>1</v>
      </c>
    </row>
    <row r="281" spans="1:9" x14ac:dyDescent="0.25">
      <c r="A281" s="23" t="s">
        <v>1070</v>
      </c>
      <c r="B281" s="88" t="s">
        <v>991</v>
      </c>
      <c r="C281" s="88" t="s">
        <v>1071</v>
      </c>
      <c r="D281" s="88" t="s">
        <v>1072</v>
      </c>
      <c r="E281" s="88" t="s">
        <v>1073</v>
      </c>
      <c r="F281" s="88" t="s">
        <v>1074</v>
      </c>
      <c r="G281" s="24">
        <v>45237</v>
      </c>
      <c r="H281" s="92">
        <v>18997</v>
      </c>
      <c r="I281" s="93">
        <v>1</v>
      </c>
    </row>
    <row r="282" spans="1:9" x14ac:dyDescent="0.25">
      <c r="A282" s="23" t="s">
        <v>1075</v>
      </c>
      <c r="B282" s="88" t="s">
        <v>991</v>
      </c>
      <c r="C282" s="88" t="s">
        <v>1076</v>
      </c>
      <c r="D282" s="88" t="s">
        <v>1077</v>
      </c>
      <c r="E282" s="88" t="s">
        <v>1078</v>
      </c>
      <c r="F282" s="88" t="s">
        <v>1079</v>
      </c>
      <c r="G282" s="24">
        <v>45239</v>
      </c>
      <c r="H282" s="92">
        <v>2000</v>
      </c>
      <c r="I282" s="93">
        <v>1</v>
      </c>
    </row>
    <row r="283" spans="1:9" x14ac:dyDescent="0.25">
      <c r="A283" s="23" t="s">
        <v>1080</v>
      </c>
      <c r="B283" s="88" t="s">
        <v>991</v>
      </c>
      <c r="C283" s="88" t="s">
        <v>1081</v>
      </c>
      <c r="D283" s="88" t="s">
        <v>1082</v>
      </c>
      <c r="E283" s="88" t="s">
        <v>1083</v>
      </c>
      <c r="F283" s="88" t="s">
        <v>1084</v>
      </c>
      <c r="G283" s="24">
        <v>45250</v>
      </c>
      <c r="H283" s="92">
        <v>11200</v>
      </c>
      <c r="I283" s="93">
        <v>1</v>
      </c>
    </row>
    <row r="284" spans="1:9" x14ac:dyDescent="0.25">
      <c r="A284" s="23" t="s">
        <v>1085</v>
      </c>
      <c r="B284" s="88" t="s">
        <v>991</v>
      </c>
      <c r="C284" s="88" t="s">
        <v>1086</v>
      </c>
      <c r="D284" s="88" t="s">
        <v>1087</v>
      </c>
      <c r="E284" s="88" t="s">
        <v>1088</v>
      </c>
      <c r="F284" s="88" t="s">
        <v>1089</v>
      </c>
      <c r="G284" s="24">
        <v>45258</v>
      </c>
      <c r="H284" s="92">
        <v>23074</v>
      </c>
      <c r="I284" s="93">
        <v>1</v>
      </c>
    </row>
    <row r="285" spans="1:9" x14ac:dyDescent="0.25">
      <c r="A285" s="23" t="s">
        <v>1090</v>
      </c>
      <c r="B285" s="88" t="s">
        <v>991</v>
      </c>
      <c r="C285" s="88" t="s">
        <v>1091</v>
      </c>
      <c r="D285" s="88" t="s">
        <v>1092</v>
      </c>
      <c r="E285" s="88" t="s">
        <v>1093</v>
      </c>
      <c r="F285" s="88" t="s">
        <v>1094</v>
      </c>
      <c r="G285" s="24">
        <v>45233</v>
      </c>
      <c r="H285" s="92">
        <v>19870</v>
      </c>
      <c r="I285" s="93">
        <v>1</v>
      </c>
    </row>
    <row r="286" spans="1:9" x14ac:dyDescent="0.25">
      <c r="A286" s="23" t="s">
        <v>1095</v>
      </c>
      <c r="B286" s="88" t="s">
        <v>991</v>
      </c>
      <c r="C286" s="88" t="s">
        <v>1096</v>
      </c>
      <c r="D286" s="88" t="s">
        <v>1097</v>
      </c>
      <c r="E286" s="88" t="s">
        <v>1098</v>
      </c>
      <c r="F286" s="88" t="s">
        <v>1099</v>
      </c>
      <c r="G286" s="24">
        <v>45243</v>
      </c>
      <c r="H286" s="92">
        <v>6420</v>
      </c>
      <c r="I286" s="93">
        <v>1</v>
      </c>
    </row>
    <row r="287" spans="1:9" x14ac:dyDescent="0.25">
      <c r="A287" s="23" t="s">
        <v>1100</v>
      </c>
      <c r="B287" s="88" t="s">
        <v>991</v>
      </c>
      <c r="C287" s="88" t="s">
        <v>1101</v>
      </c>
      <c r="D287" s="88" t="s">
        <v>1102</v>
      </c>
      <c r="E287" s="88" t="s">
        <v>1103</v>
      </c>
      <c r="F287" s="88" t="s">
        <v>1104</v>
      </c>
      <c r="G287" s="24">
        <v>45259</v>
      </c>
      <c r="H287" s="92">
        <v>11006</v>
      </c>
      <c r="I287" s="93">
        <v>1</v>
      </c>
    </row>
    <row r="288" spans="1:9" ht="15.75" thickBot="1" x14ac:dyDescent="0.3">
      <c r="A288" s="23" t="s">
        <v>1105</v>
      </c>
      <c r="B288" s="94" t="s">
        <v>991</v>
      </c>
      <c r="C288" s="88" t="s">
        <v>1106</v>
      </c>
      <c r="D288" s="88" t="s">
        <v>1107</v>
      </c>
      <c r="E288" s="88" t="s">
        <v>1108</v>
      </c>
      <c r="F288" s="88" t="s">
        <v>1109</v>
      </c>
      <c r="G288" s="24">
        <v>45237</v>
      </c>
      <c r="H288" s="92">
        <v>9313</v>
      </c>
      <c r="I288" s="93">
        <v>1</v>
      </c>
    </row>
    <row r="289" spans="6:9" ht="15.75" thickBot="1" x14ac:dyDescent="0.3">
      <c r="F289" s="67" t="s">
        <v>1110</v>
      </c>
      <c r="G289" s="68"/>
      <c r="H289" s="96">
        <f>SUM(H152:H288)</f>
        <v>1658063</v>
      </c>
      <c r="I289" s="83">
        <f>SUM(I152:I288)</f>
        <v>137</v>
      </c>
    </row>
    <row r="290" spans="6:9" ht="15.75" thickBot="1" x14ac:dyDescent="0.3">
      <c r="F290" s="97"/>
      <c r="G290" s="98"/>
      <c r="H290" s="99"/>
      <c r="I290" s="100"/>
    </row>
    <row r="291" spans="6:9" ht="15.75" thickBot="1" x14ac:dyDescent="0.3">
      <c r="F291" s="67" t="s">
        <v>1111</v>
      </c>
      <c r="G291" s="68"/>
      <c r="H291" s="29">
        <f>SUM(H289,H150,H145,H135)</f>
        <v>4460363</v>
      </c>
      <c r="I291" s="69">
        <f>SUM(I289,I150,I145,I135)</f>
        <v>153</v>
      </c>
    </row>
    <row r="292" spans="6:9" ht="15.75" thickBot="1" x14ac:dyDescent="0.3">
      <c r="F292" s="59"/>
      <c r="G292" s="60"/>
      <c r="H292" s="21"/>
      <c r="I292" s="22"/>
    </row>
    <row r="293" spans="6:9" ht="15.75" thickBot="1" x14ac:dyDescent="0.3">
      <c r="F293" s="67" t="s">
        <v>1112</v>
      </c>
      <c r="G293" s="68"/>
      <c r="H293" s="101">
        <f>SUM(H291,H124)</f>
        <v>10201285.9</v>
      </c>
      <c r="I293" s="69">
        <f>SUM(I291,I124)</f>
        <v>248</v>
      </c>
    </row>
  </sheetData>
  <mergeCells count="52">
    <mergeCell ref="F290:G290"/>
    <mergeCell ref="F291:G291"/>
    <mergeCell ref="F293:G293"/>
    <mergeCell ref="F135:G135"/>
    <mergeCell ref="F145:G145"/>
    <mergeCell ref="F147:G147"/>
    <mergeCell ref="F150:G150"/>
    <mergeCell ref="F151:G151"/>
    <mergeCell ref="F289:G289"/>
    <mergeCell ref="I76:I79"/>
    <mergeCell ref="F105:G105"/>
    <mergeCell ref="F107:G107"/>
    <mergeCell ref="F122:G122"/>
    <mergeCell ref="F124:G124"/>
    <mergeCell ref="A126:B126"/>
    <mergeCell ref="A76:A79"/>
    <mergeCell ref="B76:B79"/>
    <mergeCell ref="C76:C79"/>
    <mergeCell ref="D76:D79"/>
    <mergeCell ref="G76:G79"/>
    <mergeCell ref="H76:H79"/>
    <mergeCell ref="I68:I71"/>
    <mergeCell ref="A72:A75"/>
    <mergeCell ref="B72:B75"/>
    <mergeCell ref="C72:C75"/>
    <mergeCell ref="D72:D75"/>
    <mergeCell ref="G72:G75"/>
    <mergeCell ref="H72:H75"/>
    <mergeCell ref="I72:I75"/>
    <mergeCell ref="A68:A71"/>
    <mergeCell ref="B68:B71"/>
    <mergeCell ref="C68:C71"/>
    <mergeCell ref="D68:D71"/>
    <mergeCell ref="G68:G71"/>
    <mergeCell ref="H68:H71"/>
    <mergeCell ref="H60:H63"/>
    <mergeCell ref="I60:I63"/>
    <mergeCell ref="A64:A67"/>
    <mergeCell ref="B64:B67"/>
    <mergeCell ref="C64:C67"/>
    <mergeCell ref="D64:D67"/>
    <mergeCell ref="G64:G67"/>
    <mergeCell ref="H64:H67"/>
    <mergeCell ref="I64:I67"/>
    <mergeCell ref="A2:B2"/>
    <mergeCell ref="F4:G4"/>
    <mergeCell ref="F10:G10"/>
    <mergeCell ref="A60:A63"/>
    <mergeCell ref="B60:B63"/>
    <mergeCell ref="C60:C63"/>
    <mergeCell ref="D60:D63"/>
    <mergeCell ref="G60:G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Monthly Report</vt:lpstr>
    </vt:vector>
  </TitlesOfParts>
  <Company>VOP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Izguerra</dc:creator>
  <cp:lastModifiedBy>Allison Izguerra</cp:lastModifiedBy>
  <dcterms:created xsi:type="dcterms:W3CDTF">2024-01-17T16:24:51Z</dcterms:created>
  <dcterms:modified xsi:type="dcterms:W3CDTF">2024-01-17T16:25:04Z</dcterms:modified>
</cp:coreProperties>
</file>