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zguerra\Documents\"/>
    </mc:Choice>
  </mc:AlternateContent>
  <bookViews>
    <workbookView xWindow="0" yWindow="0" windowWidth="28800" windowHeight="12330"/>
  </bookViews>
  <sheets>
    <sheet name="Complete Monthly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8" i="1" l="1"/>
  <c r="I380" i="1" s="1"/>
  <c r="H378" i="1"/>
  <c r="I163" i="1"/>
  <c r="H163" i="1"/>
  <c r="H380" i="1" s="1"/>
  <c r="I160" i="1"/>
  <c r="H160" i="1"/>
  <c r="I157" i="1"/>
  <c r="H157" i="1"/>
  <c r="I154" i="1"/>
  <c r="H154" i="1"/>
  <c r="I147" i="1"/>
  <c r="I149" i="1" s="1"/>
  <c r="H147" i="1"/>
  <c r="H149" i="1" s="1"/>
  <c r="I120" i="1"/>
  <c r="H120" i="1"/>
  <c r="I117" i="1"/>
  <c r="H117" i="1"/>
  <c r="I16" i="1"/>
  <c r="H16" i="1"/>
  <c r="H382" i="1" l="1"/>
  <c r="I382" i="1"/>
</calcChain>
</file>

<file path=xl/sharedStrings.xml><?xml version="1.0" encoding="utf-8"?>
<sst xmlns="http://schemas.openxmlformats.org/spreadsheetml/2006/main" count="1986" uniqueCount="1590">
  <si>
    <t>Permit</t>
  </si>
  <si>
    <t>Classification</t>
  </si>
  <si>
    <t>Name</t>
  </si>
  <si>
    <t>Work Description</t>
  </si>
  <si>
    <t>Parcel</t>
  </si>
  <si>
    <t>Address</t>
  </si>
  <si>
    <t>Issue</t>
  </si>
  <si>
    <t>Valuation</t>
  </si>
  <si>
    <t xml:space="preserve"># of permits </t>
  </si>
  <si>
    <t>COMMERCIAL PERMITS</t>
  </si>
  <si>
    <t>TOTAL COMMERCIAL NEW CONSTRUCTION</t>
  </si>
  <si>
    <t>BP-23-02409</t>
  </si>
  <si>
    <t>Commercial Alteration/Remodel - Existing Tenant</t>
  </si>
  <si>
    <t>X-Golf - Video Gaming Area</t>
  </si>
  <si>
    <t>Enclosing area for gaming with knee walls - add electric</t>
  </si>
  <si>
    <t>27-16-403-008-0000-000-12229</t>
  </si>
  <si>
    <t>15876 LAGRANGE ROAD</t>
  </si>
  <si>
    <t>BP-23-01411</t>
  </si>
  <si>
    <t>Planned Parenthood</t>
  </si>
  <si>
    <t>Interior build-out of existing space (should be listed as an interior remodel)</t>
  </si>
  <si>
    <t>27-09-220-038-0000-052-108510</t>
  </si>
  <si>
    <t>14470 LAGRANGE ROAD 101</t>
  </si>
  <si>
    <t>BP-23-02009</t>
  </si>
  <si>
    <t>Property Dynamics / Avalon Services LLC - Vanilla Box</t>
  </si>
  <si>
    <t>Vanilla Box - tenant will apply for build-out</t>
  </si>
  <si>
    <t>27-31-401-022-0000-156-114700</t>
  </si>
  <si>
    <t>18024 WOLF ROAD</t>
  </si>
  <si>
    <t>BP-23-02083</t>
  </si>
  <si>
    <t>Southwest Endodontics LLC</t>
  </si>
  <si>
    <t>expansion - tenant build out for existing tenant</t>
  </si>
  <si>
    <t>27-20-203-005-0000-003-170230</t>
  </si>
  <si>
    <t>16055 108TH AVENUE  Ste H</t>
  </si>
  <si>
    <t>BP-23-01816</t>
  </si>
  <si>
    <t>Commercial Alteration/Remodel - New Tenant</t>
  </si>
  <si>
    <t>DeanHouston Inc - Moving from 205 to 401</t>
  </si>
  <si>
    <t>interior remodel</t>
  </si>
  <si>
    <t>27-15-101-011-0000-057-9761</t>
  </si>
  <si>
    <t>15255 94TH AVENUE #401</t>
  </si>
  <si>
    <t>BP-23-02096</t>
  </si>
  <si>
    <t>A Better Weigh, Inc.</t>
  </si>
  <si>
    <t>interior build out for new tenant</t>
  </si>
  <si>
    <t>27-16-403-009-0000-000-12217</t>
  </si>
  <si>
    <t>15882 LAGRANGE ROAD</t>
  </si>
  <si>
    <t>BP-23-02077</t>
  </si>
  <si>
    <t>Hobby Lobby Storage Space / Room and Break Room</t>
  </si>
  <si>
    <t>Provide a new 2668 sf storage space to replace previous remote storage area &amp; modify existing breakroom to provide access to the common corridor, including new lighting &amp; new electric panels - storage area to be connected through breakroom / hallway.</t>
  </si>
  <si>
    <t>27-15-100-051-0000-172-11423</t>
  </si>
  <si>
    <t>1385 Orland Park Place</t>
  </si>
  <si>
    <t>BP-23-02011</t>
  </si>
  <si>
    <t>Commercial Alteration/Remodel W/Food - Existing</t>
  </si>
  <si>
    <t>Costco - Bakery Ovens</t>
  </si>
  <si>
    <t>remove 3 existing bakery ovens &amp; install new bakery ovens, the potential replacement of concrete slab under the new bakery ovens (VIF), replacement of ceiling tiles and polymer flooring repair</t>
  </si>
  <si>
    <t>27-21-200-007-0000-000-115230</t>
  </si>
  <si>
    <t>9915 159TH STREET</t>
  </si>
  <si>
    <t>BP-23-02529</t>
  </si>
  <si>
    <t>Commercial Alteration/Remodel W/Food - New Tenant</t>
  </si>
  <si>
    <t>Crave of Greater Chicago Inc Dba Crave Cookies</t>
  </si>
  <si>
    <t>27-15-302-038-0000-218-121680</t>
  </si>
  <si>
    <t>15625 LAGRANGE ROAD  A</t>
  </si>
  <si>
    <t>BP-21-03202</t>
  </si>
  <si>
    <t>Pete's Fresh Market - Interior Build-out</t>
  </si>
  <si>
    <t>Interior build-out of vacant space for new grocery store</t>
  </si>
  <si>
    <t>27-09-401-016-0000-000-2921</t>
  </si>
  <si>
    <t>15080 LAGRANGE ROAD</t>
  </si>
  <si>
    <t>TOTAL COMMERCIAL REMODELS</t>
  </si>
  <si>
    <t>BP-23-02855</t>
  </si>
  <si>
    <t>Commercial Parking Lot</t>
  </si>
  <si>
    <t>Essence Suites</t>
  </si>
  <si>
    <t>Asphalt patching</t>
  </si>
  <si>
    <t>27-10-100-086-0000-000-13902</t>
  </si>
  <si>
    <t>14455 LAGRANGE ROAD</t>
  </si>
  <si>
    <t>BP-23-02698</t>
  </si>
  <si>
    <t>Edwards Center</t>
  </si>
  <si>
    <t>Replace 5550 square feet of asphalt, repair potholes behind building. Re-stripe to current configuration.</t>
  </si>
  <si>
    <t>27-10-100-085-0000-035-11673</t>
  </si>
  <si>
    <t>14400 JOHN HUMPHREY DRIVE</t>
  </si>
  <si>
    <t>BP-23-02699</t>
  </si>
  <si>
    <t>Seville Plaza</t>
  </si>
  <si>
    <t>Replace 2015 square feet of asphalt parking lot and re-stripe to current configuration.</t>
  </si>
  <si>
    <t>27-14-300-006-0000-92900</t>
  </si>
  <si>
    <t>8600 159TH STREET METER</t>
  </si>
  <si>
    <t>BP-23-02937</t>
  </si>
  <si>
    <t>Avalon Realty Associates</t>
  </si>
  <si>
    <t>Replace 2040 square feet of asphalt at 18088-92. Crack seal, seal coat, and stripe everything else.</t>
  </si>
  <si>
    <t>27-31-401-022-0000-156-111480</t>
  </si>
  <si>
    <t>18000 WOLF ROAD</t>
  </si>
  <si>
    <t>27-31-401-024-0000-156-111500</t>
  </si>
  <si>
    <t>18088 WOLF ROAD</t>
  </si>
  <si>
    <t>27-31-401-024-0000-156-114600</t>
  </si>
  <si>
    <t xml:space="preserve">18090 WOLF ROAD </t>
  </si>
  <si>
    <t>27-31-401-024-0000-156-114610</t>
  </si>
  <si>
    <t>18092 WOLF ROAD</t>
  </si>
  <si>
    <t>BP-23-02752-01</t>
  </si>
  <si>
    <t>Commercial Plumbing</t>
  </si>
  <si>
    <t>Within Thin Lines Foundation Dba the WTL Foundation</t>
  </si>
  <si>
    <t>Cap water line for urinal on outside wall, cut off urinal flange on waste line and cap as close to wall as possible.</t>
  </si>
  <si>
    <t>28-18-100-048-0000-014-9199</t>
  </si>
  <si>
    <t>15412 70TH COURT</t>
  </si>
  <si>
    <t>BP-23-02676</t>
  </si>
  <si>
    <t>Harlem Gas &amp; Mini Mart</t>
  </si>
  <si>
    <t>Replace 1.5" RPZ domestic backflow device.</t>
  </si>
  <si>
    <t>27-13-205-002-0000-014-12245</t>
  </si>
  <si>
    <t>15100 HARLEM AVENUE</t>
  </si>
  <si>
    <t>BP-23-02717</t>
  </si>
  <si>
    <t>Commercial Roof</t>
  </si>
  <si>
    <t>Brook Hills West HOA</t>
  </si>
  <si>
    <t>Tear off and replace the roof with gutters. 2 skylights at 11913. 2 skylights at 11911.</t>
  </si>
  <si>
    <t>27-31-302-014-0000-096-36950</t>
  </si>
  <si>
    <t>11909 DUNREE LANE</t>
  </si>
  <si>
    <t>27-31-302-013-0000-096-36960</t>
  </si>
  <si>
    <t xml:space="preserve">11911 DUNREE LANE </t>
  </si>
  <si>
    <t>27-31-302-012-0000-096-36970</t>
  </si>
  <si>
    <t>11913 DUNREE LANE</t>
  </si>
  <si>
    <t>27-31-302-011-0000-096-36990</t>
  </si>
  <si>
    <t>11915 DUNREE LANE</t>
  </si>
  <si>
    <t>BP-23-02856</t>
  </si>
  <si>
    <t>Torossian</t>
  </si>
  <si>
    <t>Tear off and replace the roof. Flat at the top.</t>
  </si>
  <si>
    <t>27-16-207-014-0000-052-13715</t>
  </si>
  <si>
    <t>1100 RAVINIA PLACE</t>
  </si>
  <si>
    <t>BP-23-01880-02</t>
  </si>
  <si>
    <t>Commercial Electrical Permit</t>
  </si>
  <si>
    <t>Pink Angels Home Caregivers Inc.-Moving From 64 OSD</t>
  </si>
  <si>
    <t>Install bonding jumper at water meter, seal open electrical boxes &amp; knockouts, &amp; replace GFCI in restroom.</t>
  </si>
  <si>
    <t>27-09-215-040-1001-000-5418</t>
  </si>
  <si>
    <t>14340 LAGRANGE ROAD O-1</t>
  </si>
  <si>
    <t>BP-23-02878</t>
  </si>
  <si>
    <t>Vet Center</t>
  </si>
  <si>
    <t>Replace 1 shorted out service feed from building to ComEd pole.</t>
  </si>
  <si>
    <t>27-23-117-019-0000-000-70450</t>
  </si>
  <si>
    <t>8651 159TH STREET</t>
  </si>
  <si>
    <t>BP-23-02819</t>
  </si>
  <si>
    <t>Commercial Exterior Building Work/Facade</t>
  </si>
  <si>
    <t>Once Upon A Child</t>
  </si>
  <si>
    <t>East all door and building repair</t>
  </si>
  <si>
    <t>27-15-302-009-0000-000-46350</t>
  </si>
  <si>
    <t>9520 159TH STREET</t>
  </si>
  <si>
    <t>BP-23-02858</t>
  </si>
  <si>
    <t>Treetop Condominiums</t>
  </si>
  <si>
    <t>Rebuild garage corner hit by vehicle.</t>
  </si>
  <si>
    <t>27-16-209-056-1001-086-2163</t>
  </si>
  <si>
    <t>9950 SHADY LANE #1A</t>
  </si>
  <si>
    <t>BP-23-02723</t>
  </si>
  <si>
    <t>Grasslands Townhomw Association</t>
  </si>
  <si>
    <t>Replace gutters and downspouts.</t>
  </si>
  <si>
    <t>27-30-202-049-0000-087-56330</t>
  </si>
  <si>
    <t>16713 SUMMERCREST AVENUE</t>
  </si>
  <si>
    <t>27-30-202-050-0000-087-56340</t>
  </si>
  <si>
    <t>16715 SUMMERCREST AVENUE</t>
  </si>
  <si>
    <t>27-30-202-051-0000-087-56350</t>
  </si>
  <si>
    <t>16717 SUMMERCREST AVENUE</t>
  </si>
  <si>
    <t>27-30-202-052-0000-087-56360</t>
  </si>
  <si>
    <t>16719 SUMMERCREST AVENUE</t>
  </si>
  <si>
    <t>27-30-202-053-0000-087-56370</t>
  </si>
  <si>
    <t>16721 SUMMERCREST AVENUE</t>
  </si>
  <si>
    <t>BP-23-02725</t>
  </si>
  <si>
    <t>Grasslands Townhome Association</t>
  </si>
  <si>
    <t>27-30-202-043-0000-087-56380</t>
  </si>
  <si>
    <t>16723 SUMMERCREST AVENUE</t>
  </si>
  <si>
    <t>27-30-202-044-0000-087-56390</t>
  </si>
  <si>
    <t xml:space="preserve">16725 SUMMERCREST AVENUE </t>
  </si>
  <si>
    <t>27-30-202-045-0000-087-56400</t>
  </si>
  <si>
    <t xml:space="preserve">16727 SUMMERCREST AVENUE </t>
  </si>
  <si>
    <t>27-30-202-046-0000-087-56410</t>
  </si>
  <si>
    <t xml:space="preserve">16729 SUMMERCREST AVENUE </t>
  </si>
  <si>
    <t>27-30-202-047-0000-087-56420</t>
  </si>
  <si>
    <t>16731 SUMMERCREST AVENUE</t>
  </si>
  <si>
    <t>BP-23-02724</t>
  </si>
  <si>
    <t>Replace gutters and donwspouts.</t>
  </si>
  <si>
    <t>27-30-202-037-0000-087-56430</t>
  </si>
  <si>
    <t>16733 SUMMERCREST AVENUE</t>
  </si>
  <si>
    <t>27-30-202-038-0000-087-56440</t>
  </si>
  <si>
    <t>16735 SUMMERCREST AVENUE</t>
  </si>
  <si>
    <t>27-30-202-039-0000-087-56450</t>
  </si>
  <si>
    <t>16737 SUMMERCREST AVENUE</t>
  </si>
  <si>
    <t>27-30-202-040-0000-087-56460</t>
  </si>
  <si>
    <t xml:space="preserve">16739 SUMMERCREST AVENUE </t>
  </si>
  <si>
    <t>27-30-202-041-0000-087-56470</t>
  </si>
  <si>
    <t xml:space="preserve">16741 SUMMERCREST AVENUE </t>
  </si>
  <si>
    <t>BP-23-02731</t>
  </si>
  <si>
    <t>27-30-202-032-0000-087-56480</t>
  </si>
  <si>
    <t>16743 SUMMERCREST AVENUE</t>
  </si>
  <si>
    <t>27-30-202-033-0000-087-56490</t>
  </si>
  <si>
    <t>16745 SUMMERCREST AVENUE</t>
  </si>
  <si>
    <t>27-30-202-034-0000-087-56500</t>
  </si>
  <si>
    <t>16747 SUMMERCREST AVENUE</t>
  </si>
  <si>
    <t>27-30-202-035-0000-087-56510</t>
  </si>
  <si>
    <t>16749 SUMMERCREST AVENUE</t>
  </si>
  <si>
    <t>BP-23-02732</t>
  </si>
  <si>
    <t>27-30-202-026-0000-087-56520</t>
  </si>
  <si>
    <t>16751 SUMMERCREST AVENUE</t>
  </si>
  <si>
    <t>27-30-202-027-0000-087-56530</t>
  </si>
  <si>
    <t>16753 SUMMERCREST AVENUE</t>
  </si>
  <si>
    <t>27-30-202-028-0000-087-56540</t>
  </si>
  <si>
    <t xml:space="preserve">16755 SUMMERCREST AVENUE </t>
  </si>
  <si>
    <t>27-30-202-029-0000-087-56550</t>
  </si>
  <si>
    <t>16757 SUMMERCREST AVENUE</t>
  </si>
  <si>
    <t>27-30-202-030-0000-087-56560</t>
  </si>
  <si>
    <t>16759 SUMMERCREST AVENUE</t>
  </si>
  <si>
    <t>BP-23-02747</t>
  </si>
  <si>
    <t>Brook Hills HOA</t>
  </si>
  <si>
    <t>Replace siding, soffit, fascia, and gutters.</t>
  </si>
  <si>
    <t>27-30-414-031-0000-007-8566</t>
  </si>
  <si>
    <t>17357 BROOK CROSSING COURT</t>
  </si>
  <si>
    <t>27-30-414-030-0000-007-8567</t>
  </si>
  <si>
    <t>17359 BROOK CROSSING COURT</t>
  </si>
  <si>
    <t>27-30-414-029-0000-007-8568</t>
  </si>
  <si>
    <t>17361 BROOK CROSSING COURT</t>
  </si>
  <si>
    <t>BP-23-02739</t>
  </si>
  <si>
    <t>Commercial Flat Roof</t>
  </si>
  <si>
    <t>Bedford Park Company</t>
  </si>
  <si>
    <t>Tear off and replace the flat roof.</t>
  </si>
  <si>
    <t>27-09-401-022-0000-000-2894</t>
  </si>
  <si>
    <t>14700 LAGRANGE ROAD</t>
  </si>
  <si>
    <t>BP-23-00119</t>
  </si>
  <si>
    <t>Pete's Fresh Market</t>
  </si>
  <si>
    <t>Install new TPO membrane overlay roof system</t>
  </si>
  <si>
    <t>BP-23-02618</t>
  </si>
  <si>
    <t>Cachey Builders</t>
  </si>
  <si>
    <t>Re-roof flat roof, install modified bitumen membrane over existing membrane.</t>
  </si>
  <si>
    <t>27-16-203-026-0000-010-11642</t>
  </si>
  <si>
    <t>9961 151ST STREET</t>
  </si>
  <si>
    <t>BP-23-02680</t>
  </si>
  <si>
    <t>Commercial Flatwork</t>
  </si>
  <si>
    <t>Joe Rizza Ford</t>
  </si>
  <si>
    <t>Replace 66 square feet of concrete.</t>
  </si>
  <si>
    <t>27-14-402-025-0000-000-46840</t>
  </si>
  <si>
    <t>8100 159TH STREET</t>
  </si>
  <si>
    <t>BP-23-02696</t>
  </si>
  <si>
    <t>Lakeview Plaza</t>
  </si>
  <si>
    <t>Replace concrete sidewalks.</t>
  </si>
  <si>
    <t>27-16-403-011-0000-000-14476</t>
  </si>
  <si>
    <t>15854 LAGRANGE ROAD</t>
  </si>
  <si>
    <t>15780 LAGRANGE ROAD</t>
  </si>
  <si>
    <t>27-16-403-008-0000-000-12211</t>
  </si>
  <si>
    <t>15878 LAGRANGE ROAD</t>
  </si>
  <si>
    <t>27-16-403-008-0000-000-12219</t>
  </si>
  <si>
    <t xml:space="preserve">15874 LAGRANGE ROAD </t>
  </si>
  <si>
    <t xml:space="preserve">15770 LAGRANGE ROAD </t>
  </si>
  <si>
    <t xml:space="preserve">15766 LAGRANGE ROAD </t>
  </si>
  <si>
    <t xml:space="preserve">15762 LAGRANGE ROAD </t>
  </si>
  <si>
    <t>15758 LAGRANGE ROAD</t>
  </si>
  <si>
    <t>27-16-403-008-0000-000-12208</t>
  </si>
  <si>
    <t>15864 LAGRANGE ROAD METER</t>
  </si>
  <si>
    <t>27-16-403-009-0000-000-12215</t>
  </si>
  <si>
    <t>15892 LAGRANGE ROAD</t>
  </si>
  <si>
    <t>BP-23-02029</t>
  </si>
  <si>
    <t>BP Orland Park / Orland Mart</t>
  </si>
  <si>
    <t>adding an entrance to the NE corner of the lot</t>
  </si>
  <si>
    <t>27-03-300-013-0000-000-11681</t>
  </si>
  <si>
    <t>14299 LAGRANGE ROAD</t>
  </si>
  <si>
    <t>BP-23-02865</t>
  </si>
  <si>
    <t>Commercial Foundation Repairs</t>
  </si>
  <si>
    <t>Concord III Condo Association</t>
  </si>
  <si>
    <t>Install 16 helical piers with slab brackets to existing floor slab.</t>
  </si>
  <si>
    <t>27-03-400-030-0000-035-6305</t>
  </si>
  <si>
    <t>9122 140TH STREET</t>
  </si>
  <si>
    <t>BP-23-02733</t>
  </si>
  <si>
    <t>Commercial Lawn Sprinkler</t>
  </si>
  <si>
    <t>Sertoma</t>
  </si>
  <si>
    <t>Install RPZ valve and piping for a lawn irrigation system.</t>
  </si>
  <si>
    <t>27-04-416-026-0000-052-13977</t>
  </si>
  <si>
    <t>14205 UNION AVENUE</t>
  </si>
  <si>
    <t>BP-22-01504</t>
  </si>
  <si>
    <t>Chick-fil-A</t>
  </si>
  <si>
    <t>Rehab Lawn Sprinkler System, Re-Install RPZ for Lawn Sprinkler System</t>
  </si>
  <si>
    <t>27-15-302-037-0000-120080</t>
  </si>
  <si>
    <t>15605 LAGRANGE ROAD</t>
  </si>
  <si>
    <t>BP-23-02820</t>
  </si>
  <si>
    <t>Commercial Low Voltage</t>
  </si>
  <si>
    <t>DeanHouston Inc</t>
  </si>
  <si>
    <t>network cabling for offices and cubicles</t>
  </si>
  <si>
    <t>BP-23-02145-01</t>
  </si>
  <si>
    <t>Depot IL 1 LLC Dba MiniSo</t>
  </si>
  <si>
    <t>Install TV and Camera System</t>
  </si>
  <si>
    <t>27-10-301-007-0000-058-11550</t>
  </si>
  <si>
    <t>232 ORLAND SQUARE DRIVE B-09</t>
  </si>
  <si>
    <t>BP-23-02626</t>
  </si>
  <si>
    <t>NAPA Auto Parts</t>
  </si>
  <si>
    <t>Install burglar alarm system.</t>
  </si>
  <si>
    <t>27-22-100-013-0000-999-172210</t>
  </si>
  <si>
    <t>15909 LAGRANGE ROAD</t>
  </si>
  <si>
    <t>BP-23-02700</t>
  </si>
  <si>
    <t>Commercial Mechanical Replacement</t>
  </si>
  <si>
    <t>Red Lobster</t>
  </si>
  <si>
    <t>Replace 5-ton RTU like for like.</t>
  </si>
  <si>
    <t>27-09-401-046-0000-000-2900</t>
  </si>
  <si>
    <t>14750 LAGRANGE ROAD</t>
  </si>
  <si>
    <t>BP-23-02852</t>
  </si>
  <si>
    <t>Action Behavior Center</t>
  </si>
  <si>
    <t>Replace 1 existing RTU with curb adaptor.</t>
  </si>
  <si>
    <t>27-15-302-031-0000-000-84680</t>
  </si>
  <si>
    <t>9570 159TH STREET</t>
  </si>
  <si>
    <t>BP-23-02721</t>
  </si>
  <si>
    <t>Event/Tent/Canopy</t>
  </si>
  <si>
    <t>RE/MAX 1st Service Trunk N Treat</t>
  </si>
  <si>
    <t>Trunk n treat outdoor event in parking lot. Cars will be decorated and candy will be given out.
Event on October 29, 2023. 12pm-2pm</t>
  </si>
  <si>
    <t>27-15-301-022-0000-057-9773</t>
  </si>
  <si>
    <t>15637 94TH AVENUE</t>
  </si>
  <si>
    <t>BP-23-02769</t>
  </si>
  <si>
    <t>Dogtopia Ribbon Cutting Event</t>
  </si>
  <si>
    <t>Outdoor event with a food truck. Event on October 22, 2023. 10am-2pm</t>
  </si>
  <si>
    <t>27-31-401-022-0000-156-114720</t>
  </si>
  <si>
    <t>18030 WOLF ROAD</t>
  </si>
  <si>
    <t>BP-23-02832</t>
  </si>
  <si>
    <t>Orland Park Crossing Customer Appreciation Day</t>
  </si>
  <si>
    <t>Customer Appreciation Day event with food truck, live entertainment. Event on October 19, 2023. 4pm-7pm</t>
  </si>
  <si>
    <t>27-03-300-016-1001-211-113720</t>
  </si>
  <si>
    <t>14225 95TH AVENUE #400B</t>
  </si>
  <si>
    <t>BP-23-02720</t>
  </si>
  <si>
    <t>Medusa's Metaphysical &amp; Nature Store Outdoor Vendor Event</t>
  </si>
  <si>
    <t>outdoor event with vendors and storefronts
Event on Oct 15, 2023. 11am-5pm</t>
  </si>
  <si>
    <t>27-30-400-019-0000-000-77070</t>
  </si>
  <si>
    <t>11306 SOUTHWEST HIGHWAY</t>
  </si>
  <si>
    <t>BP-23-02658</t>
  </si>
  <si>
    <t>Stellwagen Farm- 3rd Annual Civil War Event</t>
  </si>
  <si>
    <t>1865 Special Event with Civil War actors, historical presentations, cricket games, crafts, music, and food trucks</t>
  </si>
  <si>
    <t>27-32-200-004-0000--</t>
  </si>
  <si>
    <t>17701 108TH AVENUE</t>
  </si>
  <si>
    <t>BP-23-01054-02</t>
  </si>
  <si>
    <t>Fire Alarm</t>
  </si>
  <si>
    <t>American Red Cross</t>
  </si>
  <si>
    <t>Installation of fire alarm</t>
  </si>
  <si>
    <t>27-16-206-006-0000-000-11626</t>
  </si>
  <si>
    <t>15142 LAGRANGE ROAD</t>
  </si>
  <si>
    <t>BP-23-02144-01</t>
  </si>
  <si>
    <t>DI Bridal</t>
  </si>
  <si>
    <t>27-15-200-008-1005-057-13106</t>
  </si>
  <si>
    <t>9027 151ST STREET</t>
  </si>
  <si>
    <t>BP-23-01816-02</t>
  </si>
  <si>
    <t>BP-23-02183-01</t>
  </si>
  <si>
    <t>APS Innovations, LLC Dba Hopemark Health</t>
  </si>
  <si>
    <t>27-10-100-109-0000-212-113610</t>
  </si>
  <si>
    <t>14489 JOHN HUMPHREY DRIVE 2N</t>
  </si>
  <si>
    <t>BP-23-01413-02</t>
  </si>
  <si>
    <t>Orland Park Business Center Lot 5B - Build-Out of 8 Office</t>
  </si>
  <si>
    <t>INSTALLATION OF FIRE ALARM</t>
  </si>
  <si>
    <t>09-06-104-002-0000-118590</t>
  </si>
  <si>
    <t>18414 116TH AVENUE</t>
  </si>
  <si>
    <t>BP-23-00249-01</t>
  </si>
  <si>
    <t>Boba Bros LLC</t>
  </si>
  <si>
    <t>27-03-300-031-0000-000-19570</t>
  </si>
  <si>
    <t>9412 143RD STREET</t>
  </si>
  <si>
    <t>BP-23-01044-01</t>
  </si>
  <si>
    <t>Fire Sprinkler Permit</t>
  </si>
  <si>
    <t>Costco</t>
  </si>
  <si>
    <t>installation of sprinkler</t>
  </si>
  <si>
    <t>BP-23-00946-02</t>
  </si>
  <si>
    <t>Zeigler Nissan</t>
  </si>
  <si>
    <t>Installation of sprinkler</t>
  </si>
  <si>
    <t>27-14-313-032-0000-000-3538</t>
  </si>
  <si>
    <t>8550 159TH STREET</t>
  </si>
  <si>
    <t>BP-23-00240-01</t>
  </si>
  <si>
    <t>Tropical Smoothie Cafe</t>
  </si>
  <si>
    <t>27-09-401-035-0000-000-14246</t>
  </si>
  <si>
    <t>14904 LAGRANGE ROAD</t>
  </si>
  <si>
    <t>BP-23-02077-01</t>
  </si>
  <si>
    <t>Hobby Lobby Storage</t>
  </si>
  <si>
    <t>BP-23-01869-01</t>
  </si>
  <si>
    <t>Metro East 301</t>
  </si>
  <si>
    <t>27-03-301-033-0000-999-171250</t>
  </si>
  <si>
    <t>9239 HARLOWE LN</t>
  </si>
  <si>
    <t>BP-23-01870-01</t>
  </si>
  <si>
    <t>Metro East 302</t>
  </si>
  <si>
    <t>27-03-301-033-0000-999-171260</t>
  </si>
  <si>
    <t>9241 HARLOWE LN</t>
  </si>
  <si>
    <t>BP-23-01871-01</t>
  </si>
  <si>
    <t>Metro East 303</t>
  </si>
  <si>
    <t>Installation of fire sprinkler</t>
  </si>
  <si>
    <t>27-03-301-033-0000-999-171270</t>
  </si>
  <si>
    <t>9243 HARLOWE LN</t>
  </si>
  <si>
    <t>BP-23-01872-01</t>
  </si>
  <si>
    <t>Metro East 304</t>
  </si>
  <si>
    <t>27-03-301-033-0000-999-171280</t>
  </si>
  <si>
    <t>9245 HARLOWE LN</t>
  </si>
  <si>
    <t>BP-23-01873-01</t>
  </si>
  <si>
    <t>Metro East 305</t>
  </si>
  <si>
    <t>27-03-301-033-0000-999-171290</t>
  </si>
  <si>
    <t>9247 HARLOWE LN</t>
  </si>
  <si>
    <t>BP-23-01416-01</t>
  </si>
  <si>
    <t>Metro East 501</t>
  </si>
  <si>
    <t>27-03-301-033-0000-999-171510</t>
  </si>
  <si>
    <t>9220 HARLOWE LN</t>
  </si>
  <si>
    <t>BP-23-01417-01</t>
  </si>
  <si>
    <t>Metro East 502</t>
  </si>
  <si>
    <t>27-03-301-033-0000-999-171520</t>
  </si>
  <si>
    <t>9222 HARLOWE LN</t>
  </si>
  <si>
    <t>BP-23-01418-01</t>
  </si>
  <si>
    <t>Metro East 503</t>
  </si>
  <si>
    <t>27-03-301-033-0000-999-171530</t>
  </si>
  <si>
    <t>9224 HARLOWE LN</t>
  </si>
  <si>
    <t>BP-23-01419-01</t>
  </si>
  <si>
    <t>Metro East 504</t>
  </si>
  <si>
    <t>27-03-301-033-0000-999-171540</t>
  </si>
  <si>
    <t>9226 HARLOWE LN</t>
  </si>
  <si>
    <t>BP-23-01420-01</t>
  </si>
  <si>
    <t>Metro East 505</t>
  </si>
  <si>
    <t>27-03-301-033-0000-999-171550</t>
  </si>
  <si>
    <t>9228 HARLOWE LN</t>
  </si>
  <si>
    <t>BP-23-00240-02</t>
  </si>
  <si>
    <t>Sewer &amp; Water</t>
  </si>
  <si>
    <t>Tap water main in alley and install new water line.</t>
  </si>
  <si>
    <t>BP-23-02616</t>
  </si>
  <si>
    <t>Signs</t>
  </si>
  <si>
    <t>Lakeview Plaza-Dollar Tree Sign</t>
  </si>
  <si>
    <t>West facing wall sign, Logo-Sign 1</t>
  </si>
  <si>
    <t>27-16-403-008-0000-000-9223</t>
  </si>
  <si>
    <t>15846 LAGRANGE ROAD</t>
  </si>
  <si>
    <t>BP-23-00962</t>
  </si>
  <si>
    <t>PepBoys Sign</t>
  </si>
  <si>
    <t>South Facing Wall Sign</t>
  </si>
  <si>
    <t>27-22-100-013-0000-000-20730</t>
  </si>
  <si>
    <t>15911 LAGRANGE ROAD</t>
  </si>
  <si>
    <t>BP-23-02678</t>
  </si>
  <si>
    <t>DI Bridal-Sign</t>
  </si>
  <si>
    <t>NW Facing wall sign</t>
  </si>
  <si>
    <t>BP-23-02624</t>
  </si>
  <si>
    <t>Glo Beaute-Sign</t>
  </si>
  <si>
    <t>West facing wall sign</t>
  </si>
  <si>
    <t>27-32-101-009-0000-000-75090</t>
  </si>
  <si>
    <t>17839 WOLF ROAD</t>
  </si>
  <si>
    <t>BP-23-02726</t>
  </si>
  <si>
    <t>Signs - Temporary</t>
  </si>
  <si>
    <t>Village of Orland Park-Turkey Trot Temp Signs</t>
  </si>
  <si>
    <t>Turkey Tot Event-Directional signs along route, sponsor/advertising, inflatable finish arch.</t>
  </si>
  <si>
    <t>27-09-219-005-0000-999-13937</t>
  </si>
  <si>
    <t>14700 RAVINIA AVENUE</t>
  </si>
  <si>
    <t>TOTAL COMMERCIAL MISC.</t>
  </si>
  <si>
    <t>BP-23-02764</t>
  </si>
  <si>
    <t>Demolition Accessory Structure</t>
  </si>
  <si>
    <t>Palos Country Club / The Southmoor Trust - Demo Water Tower</t>
  </si>
  <si>
    <t>demo water tower</t>
  </si>
  <si>
    <t>23-34-410-001-0000-109080</t>
  </si>
  <si>
    <t>13100 SOUTHWEST HIGHWAY</t>
  </si>
  <si>
    <t>TOTAL COMMERCIAL DEMO</t>
  </si>
  <si>
    <t>BP-23-02527</t>
  </si>
  <si>
    <t>Commercial Occupancy-No Work</t>
  </si>
  <si>
    <t>Caliber Mechanical LLC</t>
  </si>
  <si>
    <t>no work</t>
  </si>
  <si>
    <t>27-20-409-010-1003-003-87990</t>
  </si>
  <si>
    <t>10723 163RD PLACE</t>
  </si>
  <si>
    <t>BP-23-02617</t>
  </si>
  <si>
    <t>Grabin Graphix Inc Dba Grabin Graphix Inc</t>
  </si>
  <si>
    <t>27-20-406-004-0000-028-120630</t>
  </si>
  <si>
    <t>10711 165TH STREET J</t>
  </si>
  <si>
    <t>BP-23-02875</t>
  </si>
  <si>
    <t>Capitol Plumbing Inc.</t>
  </si>
  <si>
    <t>BP-23-02580</t>
  </si>
  <si>
    <t>ResCom Painting, Inc. Dba CertaPro Painters of Orland Park</t>
  </si>
  <si>
    <t>no work, already occupies space</t>
  </si>
  <si>
    <t>09-06-203-010-0000--113150</t>
  </si>
  <si>
    <t>11516 183RD PLACE NE</t>
  </si>
  <si>
    <t>BP-23-02488</t>
  </si>
  <si>
    <t>Atlas Group Real Estate LLCX</t>
  </si>
  <si>
    <t>BP-23-02752</t>
  </si>
  <si>
    <t>Offering education services as a training center for first responders.</t>
  </si>
  <si>
    <t>BP-23-02745</t>
  </si>
  <si>
    <t>Orland Pastry Cafe Inc Dba Crepello</t>
  </si>
  <si>
    <t>Warehouse storage for Crepello Restaurant at 15845 Harlem Avenue</t>
  </si>
  <si>
    <t>28-18-310-009-0000-014-12294</t>
  </si>
  <si>
    <t>15537 70TH COURT</t>
  </si>
  <si>
    <t>BP-23-02587</t>
  </si>
  <si>
    <t>Marquez and Velasco Services Corporation Dba The Brothers that Just Do Gutters Tinley Park, IL</t>
  </si>
  <si>
    <t>28-18-310-011-0000-014-240</t>
  </si>
  <si>
    <t>15547 70TH COURT</t>
  </si>
  <si>
    <t>BP-23-02358</t>
  </si>
  <si>
    <t>Harbor Wholesale LLC Dba Harbor Wholesale</t>
  </si>
  <si>
    <t>28-18-309-009-0000-014-269</t>
  </si>
  <si>
    <t>15636 70TH COURT</t>
  </si>
  <si>
    <t>BP-23-02863</t>
  </si>
  <si>
    <t>Zeigler BMW of Orland Park, LLC - Retail Parts Space</t>
  </si>
  <si>
    <t>28-18-309-012-0000-014-287</t>
  </si>
  <si>
    <t>15609 71ST COURT</t>
  </si>
  <si>
    <t>BP-23-02884</t>
  </si>
  <si>
    <t>Jason J Armstrong, DDS P.C. Dba Smiles of Orland Park P.C.</t>
  </si>
  <si>
    <t>No work, dental practice change of ownership.</t>
  </si>
  <si>
    <t>27-13-308-061-1003-000-61400</t>
  </si>
  <si>
    <t>7630 159TH STREET</t>
  </si>
  <si>
    <t>BP-23-02760</t>
  </si>
  <si>
    <t>Fannie May Dba Fannie May</t>
  </si>
  <si>
    <t>No work. Temporary 11-1-2023 to 2-15-2024</t>
  </si>
  <si>
    <t>27-10-301-007-0000-058-76770</t>
  </si>
  <si>
    <t>1000 ORLAND SQUARE DRIVE #19</t>
  </si>
  <si>
    <t>BP-23-02757</t>
  </si>
  <si>
    <t>Graphic World Inc Dba Custom World</t>
  </si>
  <si>
    <t>No work.</t>
  </si>
  <si>
    <t>27-10-301-007-0000-058-13817</t>
  </si>
  <si>
    <t>152 ORLAND SQUARE DRIVE A-14A</t>
  </si>
  <si>
    <t>BP-23-02444</t>
  </si>
  <si>
    <t>Lash Baby LLC</t>
  </si>
  <si>
    <t>no work - Salon suite rental inside an existing Salon</t>
  </si>
  <si>
    <t>27-14-300-006-1009-000-129470</t>
  </si>
  <si>
    <t>8600 159TH STREET  STE 9</t>
  </si>
  <si>
    <t>BP-23-00380</t>
  </si>
  <si>
    <t>Modern Tech LLC Dba IFix Phones</t>
  </si>
  <si>
    <t>27-10-301-007-0000-058-136410</t>
  </si>
  <si>
    <t>808 ORLAND SQUARE DRIVE</t>
  </si>
  <si>
    <t>BP-23-02300</t>
  </si>
  <si>
    <t>Inner Healing of the Heart</t>
  </si>
  <si>
    <t>27-10-301-013-0000-058-153090</t>
  </si>
  <si>
    <t>64 ORLAND SQUARE DRIVE #314A</t>
  </si>
  <si>
    <t>BP-23-00476</t>
  </si>
  <si>
    <t>Randori III, LLC Dba Randori Jiu Jitsu &amp; MMA - Units #112 &amp; 113 - Owner Change</t>
  </si>
  <si>
    <t>09-06-204-006-0000-118-153740</t>
  </si>
  <si>
    <t>11545 183RD PLACE #112</t>
  </si>
  <si>
    <t>BP-23-02431</t>
  </si>
  <si>
    <t>Diversified Maintenance-RWS LLC</t>
  </si>
  <si>
    <t>BP-23-02592</t>
  </si>
  <si>
    <t>Rae ILL the Loctician</t>
  </si>
  <si>
    <t>no-work</t>
  </si>
  <si>
    <t>27-09-401-042-0000-999-170930</t>
  </si>
  <si>
    <t>14724 LAGRANGE ROAD  Suite 12</t>
  </si>
  <si>
    <t>BP-23-02862</t>
  </si>
  <si>
    <t>Commercial Occupancy-No/Minor Work W/Food Service</t>
  </si>
  <si>
    <t>Flavor Fusion LLC Dba Mrs Fields Cookies - Owner Change</t>
  </si>
  <si>
    <t>no work - owner change</t>
  </si>
  <si>
    <t>27-10-301-007-0000-058-11567</t>
  </si>
  <si>
    <t>412 ORLAND SQUARE DRIVE D-03A</t>
  </si>
  <si>
    <t>BP-23-02859</t>
  </si>
  <si>
    <t>A Sea Enterprises LLC Dba Ma Tea House</t>
  </si>
  <si>
    <t>no work with food II</t>
  </si>
  <si>
    <t>27-10-301-007-0000-058-11557</t>
  </si>
  <si>
    <t>852 ORLAND SQUARE DRIVE H-14</t>
  </si>
  <si>
    <t>BP-23-02480</t>
  </si>
  <si>
    <t>Mochii Donut Orland Park LLC</t>
  </si>
  <si>
    <t>no work - dessert shop</t>
  </si>
  <si>
    <t>27-16-403-008-0000-000-12207</t>
  </si>
  <si>
    <t>15866 LAGRANGE ROAD</t>
  </si>
  <si>
    <t>BP-23-02728</t>
  </si>
  <si>
    <t>Commercial Temporary Occupancy</t>
  </si>
  <si>
    <t>SRV LLC Dba GO! Calendars - Temporary / Holiday Kiosk</t>
  </si>
  <si>
    <t>no work - bringing their own kiosk</t>
  </si>
  <si>
    <t>27-10-301-007-0000-058-76790</t>
  </si>
  <si>
    <t>2000 ORLAND SQUARE DRIVE #70</t>
  </si>
  <si>
    <t>BP-23-02582</t>
  </si>
  <si>
    <t>Cherry Hill Programs Inc Dba Cherry Hill Programs Inc - 
Photos with the Easter Bunny - LL by Sears</t>
  </si>
  <si>
    <t>no work - seasonal retail photography with a Santa Claus performer, photos and frames sold</t>
  </si>
  <si>
    <t>27-10-301-007-0000-058-13744</t>
  </si>
  <si>
    <t>288 ORLAND SQUARE DRIVE</t>
  </si>
  <si>
    <t>TOTAL COMMERCIAL OCCUPANCY ONLY</t>
  </si>
  <si>
    <t>TOTAL ALL COMMERCIAL</t>
  </si>
  <si>
    <t>RESIDENTIAL PERMITS</t>
  </si>
  <si>
    <t>BP-23-01920</t>
  </si>
  <si>
    <t>Residential New Construction Generic</t>
  </si>
  <si>
    <t>Westview Builders</t>
  </si>
  <si>
    <t>Build new single family residence</t>
  </si>
  <si>
    <t>27-09-217-013-0000-052-5512</t>
  </si>
  <si>
    <t>9887 145TH STREET</t>
  </si>
  <si>
    <t>TOTAL RESIDENTIAL NEW</t>
  </si>
  <si>
    <t>BP-23-02690</t>
  </si>
  <si>
    <t>Residential Remodel/Repair Permits</t>
  </si>
  <si>
    <t>Raai Residence</t>
  </si>
  <si>
    <t>Install hardwood in 3 bedrooms and bathroom, replace receptacles with GFCI, change toilets, paint.</t>
  </si>
  <si>
    <t>27-02-122-015-0000-7932</t>
  </si>
  <si>
    <t>13738 88TH AVENUE</t>
  </si>
  <si>
    <t>TOTAL RESIDENTIAL REMODEL/ADDITIONS</t>
  </si>
  <si>
    <t>BP-23-02596</t>
  </si>
  <si>
    <t>Swimming Pool, In-Ground</t>
  </si>
  <si>
    <t>Elayyan Residence</t>
  </si>
  <si>
    <t>Install 40' Illusion fiberglass pool with autocover.</t>
  </si>
  <si>
    <t>27-02-201-060-0000-149-59090</t>
  </si>
  <si>
    <t>8000 SALVATORI COURT</t>
  </si>
  <si>
    <t>TOTAL IN GROUND SWIMMING POOLS</t>
  </si>
  <si>
    <t>BP-23-00642</t>
  </si>
  <si>
    <t>Gallagher &amp; Henry</t>
  </si>
  <si>
    <t>Demolition of barns.</t>
  </si>
  <si>
    <t>27-20-100-005-0000-000-137040</t>
  </si>
  <si>
    <t>16051 WOLF ROAD</t>
  </si>
  <si>
    <t>TOTAL RESIDENTIAL DEMO's</t>
  </si>
  <si>
    <t>BP-23-02559</t>
  </si>
  <si>
    <t>Deck Repair (Decking, Rails)</t>
  </si>
  <si>
    <t>Howey Residence</t>
  </si>
  <si>
    <t>Replace rotting deck boards on stairs and extend stairs to the grass.</t>
  </si>
  <si>
    <t>27-31-402-007-0000-156-71340</t>
  </si>
  <si>
    <t>11429 MARLEY CREEK LANE</t>
  </si>
  <si>
    <t>BP-23-02914</t>
  </si>
  <si>
    <t>Ebeling Residence</t>
  </si>
  <si>
    <t>Replace deck boards.</t>
  </si>
  <si>
    <t>27-09-117-027-0000-052-14030</t>
  </si>
  <si>
    <t>10092 147TH STREET</t>
  </si>
  <si>
    <t>BP-23-02734</t>
  </si>
  <si>
    <t>Deck Repair (Joist, Girders, Columns)</t>
  </si>
  <si>
    <t>Goryl Residence</t>
  </si>
  <si>
    <t>Deck revision and little concrete step under step on ground.</t>
  </si>
  <si>
    <t>27-21-203-085-0000-135-66480</t>
  </si>
  <si>
    <t>16156 HILLCREST CIRCLE</t>
  </si>
  <si>
    <t>BP-23-02549</t>
  </si>
  <si>
    <t>Decks</t>
  </si>
  <si>
    <t>Neary Residence</t>
  </si>
  <si>
    <t>Replace existing deck with new Azek deck.</t>
  </si>
  <si>
    <t>27-08-210-003-0000-023-3249</t>
  </si>
  <si>
    <t>10682 GOLF ROAD</t>
  </si>
  <si>
    <t>BP-23-02716</t>
  </si>
  <si>
    <t>Dee Residence</t>
  </si>
  <si>
    <t>Replace deck on townhouse, same size and shape.</t>
  </si>
  <si>
    <t>27-10-222-031-0000-122-57960</t>
  </si>
  <si>
    <t>14331 BLUE SPRUCE COURT</t>
  </si>
  <si>
    <t>BP-23-02438</t>
  </si>
  <si>
    <t>Tchoryk Residence</t>
  </si>
  <si>
    <t>Replace existing deck by house with new 634 square feet azek deck with vinyl railing. Homeowner doing electric: can lights, ceiling fan, GFCI outlets.</t>
  </si>
  <si>
    <t>27-20-330-020-0000-179-21180</t>
  </si>
  <si>
    <t>16247 COLEMAN DRIVE</t>
  </si>
  <si>
    <t>BP-23-02469</t>
  </si>
  <si>
    <t>Toller Residence</t>
  </si>
  <si>
    <t>Replace existing deck with 865 square foot TimberTech decking and aluminum railing. Low voltage stair lights.</t>
  </si>
  <si>
    <t>27-14-109-050-0000-060-8101</t>
  </si>
  <si>
    <t>15289 COVENTRY COURT</t>
  </si>
  <si>
    <t>BP-23-01938</t>
  </si>
  <si>
    <t>Zayed Residence</t>
  </si>
  <si>
    <t>Build pool deck.</t>
  </si>
  <si>
    <t>27-10-405-003-0000-080-13568</t>
  </si>
  <si>
    <t>8810 MAGNOLIA COURT</t>
  </si>
  <si>
    <t>BP-23-02457</t>
  </si>
  <si>
    <t>Rysiewicz Residence</t>
  </si>
  <si>
    <t>Framing construction deck.</t>
  </si>
  <si>
    <t>27-13-301-021-0000-013-2966</t>
  </si>
  <si>
    <t>15639 NARCISSUS LANE</t>
  </si>
  <si>
    <t>BP-23-02344</t>
  </si>
  <si>
    <t>Tannous Residence</t>
  </si>
  <si>
    <t>Install new 16' x 18' deck.</t>
  </si>
  <si>
    <t>27-02-304-029-0000-091-359</t>
  </si>
  <si>
    <t>14013 84TH AVENUE</t>
  </si>
  <si>
    <t>BP-23-02623</t>
  </si>
  <si>
    <t>Diaz Residence</t>
  </si>
  <si>
    <t>Remove old and build new reconfigured deck.</t>
  </si>
  <si>
    <t>27-29-118-002-0000-216-116090</t>
  </si>
  <si>
    <t>10921 SHERIDANS TRAIL</t>
  </si>
  <si>
    <t>BP-23-02264</t>
  </si>
  <si>
    <t>Kowalski Residence</t>
  </si>
  <si>
    <t>Construct a 16' x 14' deck using Trex low-maintenance materials and install a PVC pergola over deck.</t>
  </si>
  <si>
    <t>27-29-213-025-0000-048-65550</t>
  </si>
  <si>
    <t>16913 SONGBIRD CIRCLE</t>
  </si>
  <si>
    <t>BP-23-01659</t>
  </si>
  <si>
    <t>Duffy Residence</t>
  </si>
  <si>
    <t>Replace existing pool deck.</t>
  </si>
  <si>
    <t>27-14-109-085-0000-060-13086</t>
  </si>
  <si>
    <t>8704 WHEELER DRIVE</t>
  </si>
  <si>
    <t>BP-23-02637</t>
  </si>
  <si>
    <t>Driveway- Residential</t>
  </si>
  <si>
    <t>McGinty Residence</t>
  </si>
  <si>
    <t>Repave existing asphalt driveway and apron, same size.</t>
  </si>
  <si>
    <t>27-21-403-049-0000-194-102380</t>
  </si>
  <si>
    <t>16501 GARNET COURT</t>
  </si>
  <si>
    <t>BP-23-02376</t>
  </si>
  <si>
    <t>Okreglak Residence</t>
  </si>
  <si>
    <t>Repair garage floor, replace driveway, apron, private walkways, and stoop.</t>
  </si>
  <si>
    <t>27-02-102-004-0000-7886</t>
  </si>
  <si>
    <t>13534 86TH AVENUE</t>
  </si>
  <si>
    <t>BP-23-02809</t>
  </si>
  <si>
    <t>Kump Residence</t>
  </si>
  <si>
    <t>Replace garage slab, driveway, and apron, same size.</t>
  </si>
  <si>
    <t>27-10-403-013-0000-026-10545</t>
  </si>
  <si>
    <t>9011 147TH STREET</t>
  </si>
  <si>
    <t>BP-23-02754</t>
  </si>
  <si>
    <t>Listro Residence</t>
  </si>
  <si>
    <t>Repave existing asphalt driveway, same size 46' x 18'.</t>
  </si>
  <si>
    <t>27-09-313-012-0000-052-7436</t>
  </si>
  <si>
    <t>14855 WESTWOOD DRIVE</t>
  </si>
  <si>
    <t>BP-23-02633</t>
  </si>
  <si>
    <t>Leistra Residence</t>
  </si>
  <si>
    <t>27-15-205-030-0000-057-6058</t>
  </si>
  <si>
    <t>15345 SHEFFIELD LANE</t>
  </si>
  <si>
    <t>BP-23-02614</t>
  </si>
  <si>
    <t>Dudzik Residence</t>
  </si>
  <si>
    <t>Replace driveway, extend driveway, and concrete walkway.</t>
  </si>
  <si>
    <t>27-03-403-013-0000-017-6334</t>
  </si>
  <si>
    <t>14020 SHERI LANE</t>
  </si>
  <si>
    <t>BP-23-02761</t>
  </si>
  <si>
    <t>Munno Residence</t>
  </si>
  <si>
    <t>Replace concrete driveway, walkway, and stoop; same size.</t>
  </si>
  <si>
    <t>27-31-105-057-0000-131-25260</t>
  </si>
  <si>
    <t>17725 MAYHER DRIVE</t>
  </si>
  <si>
    <t>BP-23-02552</t>
  </si>
  <si>
    <t>Mila Residence</t>
  </si>
  <si>
    <t>Add 2 feet of bricks to each side of driveway.</t>
  </si>
  <si>
    <t>27-29-405-005-0000-048-38850</t>
  </si>
  <si>
    <t>17107 DEER RUN DRIVE</t>
  </si>
  <si>
    <t>BP-23-02544</t>
  </si>
  <si>
    <t>Gomez Residence</t>
  </si>
  <si>
    <t>Replace asphalt driveway with concrete driveway.</t>
  </si>
  <si>
    <t>27-16-110-003-0000-056-1295</t>
  </si>
  <si>
    <t>10231 HICKORY DRIVE</t>
  </si>
  <si>
    <t>BP-23-02636</t>
  </si>
  <si>
    <t>Daltaty Residence</t>
  </si>
  <si>
    <t>Extend driveway 10' x 24'</t>
  </si>
  <si>
    <t>27-09-305-001-0000-056-7418</t>
  </si>
  <si>
    <t>10268 HAWTHORNE DRIVE</t>
  </si>
  <si>
    <t>BP-23-02823</t>
  </si>
  <si>
    <t>Electrical Residential Permit</t>
  </si>
  <si>
    <t>Opalecky Residence</t>
  </si>
  <si>
    <t>Install EV charger in garage.</t>
  </si>
  <si>
    <t>27-03-218-018-0000-128-2611</t>
  </si>
  <si>
    <t>13611 LINCOLNSHIRE DRIVE</t>
  </si>
  <si>
    <t>BP-23-02830</t>
  </si>
  <si>
    <t>Ahmed Residence</t>
  </si>
  <si>
    <t>Install EV charger &amp; upgrade panel to 150A.</t>
  </si>
  <si>
    <t>27-03-409-007-0000-017-6550</t>
  </si>
  <si>
    <t>8841 TERRY DRIVE</t>
  </si>
  <si>
    <t>BP-23-02687</t>
  </si>
  <si>
    <t>Environmental Technology</t>
  </si>
  <si>
    <t>Acosta Residence</t>
  </si>
  <si>
    <t>Installation of solar panels</t>
  </si>
  <si>
    <t>27-14-205-014-0000-029-5684</t>
  </si>
  <si>
    <t>15236 ST. ANDREWS DRIVE</t>
  </si>
  <si>
    <t>BP-23-02688</t>
  </si>
  <si>
    <t>Aquino Residence</t>
  </si>
  <si>
    <t>27-32-309-013-0000-189-100320</t>
  </si>
  <si>
    <t>11021 HALEY COURT</t>
  </si>
  <si>
    <t>BP-23-02683</t>
  </si>
  <si>
    <t>Pereyra Residence</t>
  </si>
  <si>
    <t>27-13-301-037-0000-013-2926</t>
  </si>
  <si>
    <t>15622 LARKSPUR LANE</t>
  </si>
  <si>
    <t>BP-23-02685</t>
  </si>
  <si>
    <t>Cabrera Residence</t>
  </si>
  <si>
    <t>27-14-316-003-0000-029-3429</t>
  </si>
  <si>
    <t>15713 PLUM TREE DRIVE</t>
  </si>
  <si>
    <t>BP-23-02601</t>
  </si>
  <si>
    <t>Amico Residence</t>
  </si>
  <si>
    <t>27-31-106-002-0000-007-14605</t>
  </si>
  <si>
    <t>11836 GREENFIELD DRIVE</t>
  </si>
  <si>
    <t>BP-23-02689</t>
  </si>
  <si>
    <t>Malki Residence</t>
  </si>
  <si>
    <t>27-30-302-010-0000-007-8708</t>
  </si>
  <si>
    <t>17162 BRUSHWOOD LANE</t>
  </si>
  <si>
    <t>BP-23-02756</t>
  </si>
  <si>
    <t>Fraihat Residence</t>
  </si>
  <si>
    <t>27-14-404-014-0000-029-5298</t>
  </si>
  <si>
    <t>8154 BRAEBURN LANE</t>
  </si>
  <si>
    <t>BP-23-02758</t>
  </si>
  <si>
    <t>Smith Residence</t>
  </si>
  <si>
    <t>27-20-103-020-0000-160-76540</t>
  </si>
  <si>
    <t>10907 ANTHONY DRIVE</t>
  </si>
  <si>
    <t>BP-23-02585</t>
  </si>
  <si>
    <t>Fences</t>
  </si>
  <si>
    <t>O'Connor Residence</t>
  </si>
  <si>
    <t>Install 5 ft. aluminum fence</t>
  </si>
  <si>
    <t>27-03-226-011-0000-999-171840</t>
  </si>
  <si>
    <t>13704 TALLGRASS TRAIL</t>
  </si>
  <si>
    <t>BP-23-02639</t>
  </si>
  <si>
    <t>Courtyards of Orland</t>
  </si>
  <si>
    <t>Remove and replace 50 lf of split rail wood fence with a new split rail vinyl fence along east end of retention pond</t>
  </si>
  <si>
    <t>27-06-410-022-0000-999-173250</t>
  </si>
  <si>
    <t>11269 MELROSE COURT</t>
  </si>
  <si>
    <t>BP-23-02801</t>
  </si>
  <si>
    <t>Install 6 ft. vinyl fence</t>
  </si>
  <si>
    <t>BP-23-02701</t>
  </si>
  <si>
    <t>Chavez Residence</t>
  </si>
  <si>
    <t>Install 4 ft. vinyl picket fence</t>
  </si>
  <si>
    <t>27-14-313-011-0000-029-3479</t>
  </si>
  <si>
    <t>8417 ROB ROY DRIVE</t>
  </si>
  <si>
    <t>BP-23-02486</t>
  </si>
  <si>
    <t>Gardeakos Residence</t>
  </si>
  <si>
    <t>Replace existing 6 ft. and 4 ft. cedar fence</t>
  </si>
  <si>
    <t>27-10-402-024-0000-026-10558</t>
  </si>
  <si>
    <t>9129 147TH STREET</t>
  </si>
  <si>
    <t>BP-23-02643</t>
  </si>
  <si>
    <t>Farha Residence</t>
  </si>
  <si>
    <t>Installation of 6 ft. vinyl fence</t>
  </si>
  <si>
    <t>27-14-211-033-0000-029-5864</t>
  </si>
  <si>
    <t>15335 BRASSIE DRIVE</t>
  </si>
  <si>
    <t>BP-23-02706</t>
  </si>
  <si>
    <t>Babcock Residence</t>
  </si>
  <si>
    <t>Remove existing fence; install 6' vinyl fence</t>
  </si>
  <si>
    <t>27-10-211-007-0000-026-4469</t>
  </si>
  <si>
    <t>8837 GOLFVIEW DRIVE</t>
  </si>
  <si>
    <t>BP-23-02807</t>
  </si>
  <si>
    <t>Carsele Residence</t>
  </si>
  <si>
    <t>Replace fence; install 6 ft. wood fence</t>
  </si>
  <si>
    <t>27-16-109-016-0000-056-1233</t>
  </si>
  <si>
    <t>15155 HILLTOP COURT</t>
  </si>
  <si>
    <t>BP-23-02876</t>
  </si>
  <si>
    <t>Salim Residence</t>
  </si>
  <si>
    <t>Install 6 ft-vinyl fence and gate</t>
  </si>
  <si>
    <t>27-32-408-015-0000-025-23280</t>
  </si>
  <si>
    <t>18051 ESTHER DRIVE</t>
  </si>
  <si>
    <t>BP-23-02645</t>
  </si>
  <si>
    <t>Welcome Residence</t>
  </si>
  <si>
    <t>Replace fence and install 6 ft. vinyl fence</t>
  </si>
  <si>
    <t>27-15-207-005-0000-057-6073</t>
  </si>
  <si>
    <t>15407 DEVONSHIRE LANE</t>
  </si>
  <si>
    <t>BP-23-02681</t>
  </si>
  <si>
    <t>Kalantzis Residence</t>
  </si>
  <si>
    <t>27-15-207-007-0000-057-6075</t>
  </si>
  <si>
    <t>15413 DEVONSHIRE LANE</t>
  </si>
  <si>
    <t>BP-23-02707</t>
  </si>
  <si>
    <t>Kosek Residence</t>
  </si>
  <si>
    <t>27-14-109-009-0000-075-8112</t>
  </si>
  <si>
    <t>15320 NICOLE COURT</t>
  </si>
  <si>
    <t>BP-23-02640</t>
  </si>
  <si>
    <t>Santor Residence</t>
  </si>
  <si>
    <t>Fence replacement-6 ft. vinyl</t>
  </si>
  <si>
    <t>27-15-205-021-0000-057-6049</t>
  </si>
  <si>
    <t>15424 LANCASTER LANE</t>
  </si>
  <si>
    <t>BP-23-02815</t>
  </si>
  <si>
    <t>Jerantowski Residence</t>
  </si>
  <si>
    <t>Remove existing wood fence; replace with 6 ft. wood fence</t>
  </si>
  <si>
    <t>27-13-110-016-0000-013-6861</t>
  </si>
  <si>
    <t>15112 HOLLYHOCK COURT</t>
  </si>
  <si>
    <t>BP-23-02837</t>
  </si>
  <si>
    <t>Kielt Residence</t>
  </si>
  <si>
    <t>23-34-409-032-0000-097-27080</t>
  </si>
  <si>
    <t>13223 JEAN CREEK DRIVE</t>
  </si>
  <si>
    <t>BP-23-02642</t>
  </si>
  <si>
    <t>Flatwork</t>
  </si>
  <si>
    <t>Atteo Residence</t>
  </si>
  <si>
    <t>Replace garage floor concrete slab.</t>
  </si>
  <si>
    <t>27-03-110-003-0000-044-453</t>
  </si>
  <si>
    <t>13740 92ND AVENUE</t>
  </si>
  <si>
    <t>BP-23-02664</t>
  </si>
  <si>
    <t>Riavka Residence</t>
  </si>
  <si>
    <t>Replace stoop, one piece of front walkway, and doorway sill, same size.</t>
  </si>
  <si>
    <t>27-14-107-007-0000-085-8025</t>
  </si>
  <si>
    <t>8433 WHEELER DRIVE</t>
  </si>
  <si>
    <t>BP-23-02821</t>
  </si>
  <si>
    <t>Foundation Repairs</t>
  </si>
  <si>
    <t>Spellman Residence</t>
  </si>
  <si>
    <t>Install 6 exterior push piers to prevent sinking of foundation.</t>
  </si>
  <si>
    <t>27-14-203-018-0000-029-5637</t>
  </si>
  <si>
    <t>8329 SUNSET RIDGE COURT</t>
  </si>
  <si>
    <t>BP-23-02808</t>
  </si>
  <si>
    <t>Furnace-Air Conditioner Replacements</t>
  </si>
  <si>
    <t>Cingrani Residence</t>
  </si>
  <si>
    <t>Replace furnace and air conditioner.</t>
  </si>
  <si>
    <t>27-15-105-046-0000-057-2473</t>
  </si>
  <si>
    <t>15348 REGENT DRIVE</t>
  </si>
  <si>
    <t>BP-23-02765</t>
  </si>
  <si>
    <t>Bolander Residence</t>
  </si>
  <si>
    <t>Replace existing boiler</t>
  </si>
  <si>
    <t>27-09-100-007-0000-052-14207</t>
  </si>
  <si>
    <t>14352 RIDGE AVENUE</t>
  </si>
  <si>
    <t>BP-23-02663</t>
  </si>
  <si>
    <t>Velon Residence</t>
  </si>
  <si>
    <t>Furnace replacement</t>
  </si>
  <si>
    <t>27-29-209-003-0000-048-11966</t>
  </si>
  <si>
    <t>16950 YEARLING CROSSING</t>
  </si>
  <si>
    <t>BP-23-02767</t>
  </si>
  <si>
    <t>Tanner Residence</t>
  </si>
  <si>
    <t>Replace existing furnace</t>
  </si>
  <si>
    <t>27-13-409-025-1001-018-9269</t>
  </si>
  <si>
    <t>7417 TIFFANY DRIVE 1A</t>
  </si>
  <si>
    <t>BP-23-02934</t>
  </si>
  <si>
    <t>Replace air conditioner</t>
  </si>
  <si>
    <t>BP-23-02932</t>
  </si>
  <si>
    <t>Innocenti Residence</t>
  </si>
  <si>
    <t>23-35-312-010-0000-066-793</t>
  </si>
  <si>
    <t>8728 SUNSHINE LANE</t>
  </si>
  <si>
    <t>BP-23-02814</t>
  </si>
  <si>
    <t>Ciura Residence</t>
  </si>
  <si>
    <t>Replace furnace and air conditioning.</t>
  </si>
  <si>
    <t>27-09-313-008-0000-052-7443</t>
  </si>
  <si>
    <t>14925 WESTWOOD DRIVE</t>
  </si>
  <si>
    <t>BP-23-02860</t>
  </si>
  <si>
    <t>Bravo Residence</t>
  </si>
  <si>
    <t>Remove and replace AC and furnace</t>
  </si>
  <si>
    <t>27-15-301-026-1046-057-3777</t>
  </si>
  <si>
    <t>9306 WATERFORD LANE</t>
  </si>
  <si>
    <t>BP-23-02897</t>
  </si>
  <si>
    <t>Edwards Residence</t>
  </si>
  <si>
    <t>Replace furnace and AC</t>
  </si>
  <si>
    <t>27-02-123-012-0000-055-7943</t>
  </si>
  <si>
    <t>13823 88TH AVENUE</t>
  </si>
  <si>
    <t>BP-23-02853</t>
  </si>
  <si>
    <t>Phelps Residence</t>
  </si>
  <si>
    <t>27-31-409-050-0000-156-78510</t>
  </si>
  <si>
    <t>18121 AUTUMN RIDGE DRIVE</t>
  </si>
  <si>
    <t>BP-23-02831</t>
  </si>
  <si>
    <t>Doody Residence</t>
  </si>
  <si>
    <t>27-31-307-064-0000-185-96140</t>
  </si>
  <si>
    <t>18013 BRECKENRIDGE BOULEVARD</t>
  </si>
  <si>
    <t>BP-23-02741</t>
  </si>
  <si>
    <t>Schmidt Residence</t>
  </si>
  <si>
    <t>Replacing furnace and air conditioner</t>
  </si>
  <si>
    <t>27-02-321-015-0000-184-97120</t>
  </si>
  <si>
    <t>14155 RAVENSWOOD DRIVE</t>
  </si>
  <si>
    <t>BP-23-02909</t>
  </si>
  <si>
    <t>Suffi Residence</t>
  </si>
  <si>
    <t>Remove existing HVAC system, replace with new system; install includes appropriate duct work and electric</t>
  </si>
  <si>
    <t>23-34-305-034-0000-200-107500</t>
  </si>
  <si>
    <t>13313 CALLAN DRIVE</t>
  </si>
  <si>
    <t>BP-23-02692</t>
  </si>
  <si>
    <t>Klein Residence</t>
  </si>
  <si>
    <t>Replace furnace</t>
  </si>
  <si>
    <t>27-08-204-020-0000-023-3327</t>
  </si>
  <si>
    <t>14613 MORNINGSIDE ROAD</t>
  </si>
  <si>
    <t>BP-23-02894</t>
  </si>
  <si>
    <t>Baker Residence</t>
  </si>
  <si>
    <t>Replace existing furnace and air conditioner</t>
  </si>
  <si>
    <t>27-14-304-022-1006-053-3382</t>
  </si>
  <si>
    <t>15728 ORLAN BROOK DRIVE 210</t>
  </si>
  <si>
    <t>BP-23-02798</t>
  </si>
  <si>
    <t>McGrath Residence</t>
  </si>
  <si>
    <t>Replace furnace.</t>
  </si>
  <si>
    <t>27-08-205-018-0000-023-3143</t>
  </si>
  <si>
    <t>14500 MORNINGSIDE ROAD</t>
  </si>
  <si>
    <t>BP-23-02652</t>
  </si>
  <si>
    <t>Chudy Residence</t>
  </si>
  <si>
    <t>Replace furnace and air conditioner</t>
  </si>
  <si>
    <t>27-11-110-012-0000-049-4913</t>
  </si>
  <si>
    <t>14524 MAYCLIFF DRIVE</t>
  </si>
  <si>
    <t>BP-23-02822</t>
  </si>
  <si>
    <t>Cochand Residence</t>
  </si>
  <si>
    <t>27-03-201-011-0000-128-2620</t>
  </si>
  <si>
    <t>13705 LINCOLNSHIRE DRIVE</t>
  </si>
  <si>
    <t>BP-23-02850</t>
  </si>
  <si>
    <t>Koin Residence</t>
  </si>
  <si>
    <t>27-14-109-029-0000-075-8125</t>
  </si>
  <si>
    <t>15401 LISA COURT</t>
  </si>
  <si>
    <t>BP-23-02635</t>
  </si>
  <si>
    <t>Pratl Residence</t>
  </si>
  <si>
    <t>Remove and replace furnace and A/C</t>
  </si>
  <si>
    <t>27-23-102-036-0000-146-66050</t>
  </si>
  <si>
    <t>8748 GOLDEN ROSE DRIVE</t>
  </si>
  <si>
    <t>BP-23-02873</t>
  </si>
  <si>
    <t>Alhreish Residence</t>
  </si>
  <si>
    <t>27-13-201-033-1131-013-9382</t>
  </si>
  <si>
    <t>7305 EVERGREEN DRIVE 2D</t>
  </si>
  <si>
    <t>BP-23-02759</t>
  </si>
  <si>
    <t>Abby-Mensah Residence</t>
  </si>
  <si>
    <t>Furnace &amp; air conditioner replacements</t>
  </si>
  <si>
    <t>23-35-311-016-0000-066-833</t>
  </si>
  <si>
    <t>8650 FLINT LANE</t>
  </si>
  <si>
    <t>BP-23-02781</t>
  </si>
  <si>
    <t>Fleming Residence</t>
  </si>
  <si>
    <t>Replace furnace and air condenser.</t>
  </si>
  <si>
    <t>27-02-109-015-0000-092-7831</t>
  </si>
  <si>
    <t>8541 HEMLOCK STREET</t>
  </si>
  <si>
    <t>BP-23-02892</t>
  </si>
  <si>
    <t>Rich Residence</t>
  </si>
  <si>
    <t>27-30-309-028-0000-007-946</t>
  </si>
  <si>
    <t>11753 BROOK HILL DRIVE</t>
  </si>
  <si>
    <t>BP-23-02738</t>
  </si>
  <si>
    <t>Siwiec Residence</t>
  </si>
  <si>
    <t>Remove and replace AC and furnace in same location</t>
  </si>
  <si>
    <t>27-29-209-015-0000-048-749</t>
  </si>
  <si>
    <t>16933 BLUE HERON DRIVE</t>
  </si>
  <si>
    <t>BP-23-02901</t>
  </si>
  <si>
    <t>Brittain Residence</t>
  </si>
  <si>
    <t>Install new furnace</t>
  </si>
  <si>
    <t>27-02-410-009-0000-093-6818</t>
  </si>
  <si>
    <t>14045 BONBURY LANE</t>
  </si>
  <si>
    <t>BP-23-02811</t>
  </si>
  <si>
    <t>Noonan Residence</t>
  </si>
  <si>
    <t>23-35-311-028-0000-066-827</t>
  </si>
  <si>
    <t>8769 BUTTERFIELD LANE</t>
  </si>
  <si>
    <t>BP-23-02816</t>
  </si>
  <si>
    <t>George Residence</t>
  </si>
  <si>
    <t>27-02-306-024-0000-091-6618</t>
  </si>
  <si>
    <t>14134 CRISTINA AVENUE</t>
  </si>
  <si>
    <t>BP-23-02651</t>
  </si>
  <si>
    <t>Rudow Residence</t>
  </si>
  <si>
    <t>27-10-216-010-1065-073-4675</t>
  </si>
  <si>
    <t>8815 CLEARVIEW DRIVE</t>
  </si>
  <si>
    <t>BP-23-02227</t>
  </si>
  <si>
    <t>Gazebos</t>
  </si>
  <si>
    <t>Aieh Residence</t>
  </si>
  <si>
    <t>Build 12' x 12' x 9.4' gazebo using treated ground timber and shingle roof over patio.</t>
  </si>
  <si>
    <t>27-16-105-030-0000-056-11825</t>
  </si>
  <si>
    <t>15239 HIAWATHA TRAIL</t>
  </si>
  <si>
    <t>BP-23-02743</t>
  </si>
  <si>
    <t>Generator</t>
  </si>
  <si>
    <t>Peabody Residence</t>
  </si>
  <si>
    <t>Install 18,000 watt generator.</t>
  </si>
  <si>
    <t>27-30-407-005-0000-007-1444</t>
  </si>
  <si>
    <t>11594 VALLEY BROOK DRIVE</t>
  </si>
  <si>
    <t>BP-23-02669</t>
  </si>
  <si>
    <t>Hot Tub or Spa</t>
  </si>
  <si>
    <t>Culver Residence</t>
  </si>
  <si>
    <t>Replace hot tub on deck.</t>
  </si>
  <si>
    <t>27-13-310-025-0000-031-34410</t>
  </si>
  <si>
    <t>7907 KEYSTONE ROAD</t>
  </si>
  <si>
    <t>BP-23-02712</t>
  </si>
  <si>
    <t>Miscellaneous - Residential</t>
  </si>
  <si>
    <t>Dabrowski Residence</t>
  </si>
  <si>
    <t>Tear off roof physical structure and framing and replace.</t>
  </si>
  <si>
    <t>27-09-122-011-0000-052-14229</t>
  </si>
  <si>
    <t>14635 RIDGE AVENUE</t>
  </si>
  <si>
    <t>BP-23-02742</t>
  </si>
  <si>
    <t>Patio</t>
  </si>
  <si>
    <t>Arredondo Residence</t>
  </si>
  <si>
    <t>Install 32' x 14' paver patio.</t>
  </si>
  <si>
    <t>27-15-213-011-0000-060-13141</t>
  </si>
  <si>
    <t>15300 ROYAL GEORGIAN ROAD</t>
  </si>
  <si>
    <t>BP-23-02547</t>
  </si>
  <si>
    <t>Truty</t>
  </si>
  <si>
    <t>Replace front entrance concrete slab. Same dimensions.</t>
  </si>
  <si>
    <t>27-14-103-097-0000-076-9813</t>
  </si>
  <si>
    <t>15142 QUAIL HOLLOW DRIVE</t>
  </si>
  <si>
    <t>BP-23-00638</t>
  </si>
  <si>
    <t>Odeh Residence WWP</t>
  </si>
  <si>
    <t>Replace patio and walkways with paver bricks.</t>
  </si>
  <si>
    <t>27-02-314-019-0000-97480</t>
  </si>
  <si>
    <t>14113 86TH PLACE</t>
  </si>
  <si>
    <t>BP-23-02841</t>
  </si>
  <si>
    <t>Mohammed Residence</t>
  </si>
  <si>
    <t>Add concrete patio.</t>
  </si>
  <si>
    <t>27-09-302-043-0000-056-7522</t>
  </si>
  <si>
    <t>10065 HOLLY COURT</t>
  </si>
  <si>
    <t>BP-23-02647</t>
  </si>
  <si>
    <t>Jaber Residence</t>
  </si>
  <si>
    <t>Replace outdoor tiles with pavers. 100 sf raised step, 510 sf front walkway. Replace concrete under deck. No size changes.</t>
  </si>
  <si>
    <t>27-02-205-009-0000-038-2352</t>
  </si>
  <si>
    <t>13618 DEERPATH DRIVE</t>
  </si>
  <si>
    <t>BP-23-02763</t>
  </si>
  <si>
    <t>Crotty Residence</t>
  </si>
  <si>
    <t>Remove wood deck and install pavers.</t>
  </si>
  <si>
    <t>27-02-205-010-0000-038-2354</t>
  </si>
  <si>
    <t>13626 DEERPATH DRIVE</t>
  </si>
  <si>
    <t>BP-23-02665</t>
  </si>
  <si>
    <t>Plumbing Permit Residential</t>
  </si>
  <si>
    <t>Ku Residence</t>
  </si>
  <si>
    <t>Install tub drain and water lines.</t>
  </si>
  <si>
    <t>27-17-306-020-0000-109-22420</t>
  </si>
  <si>
    <t>15530 LAKESIDE DRIVE</t>
  </si>
  <si>
    <t>BP-23-02704</t>
  </si>
  <si>
    <t>Leone</t>
  </si>
  <si>
    <t>Hook up sink, dishwasher, and toilet.</t>
  </si>
  <si>
    <t>27-02-122-014-0000-055-7930</t>
  </si>
  <si>
    <t>13732 88TH AVENUE</t>
  </si>
  <si>
    <t>BP-23-02896</t>
  </si>
  <si>
    <t>Landis &amp; Pietraszek Residence</t>
  </si>
  <si>
    <t>Upgrade to 1" water meter.</t>
  </si>
  <si>
    <t>27-18-105-014-0000-002-36500</t>
  </si>
  <si>
    <t>15121 VAIL COURT</t>
  </si>
  <si>
    <t>BP-23-02671</t>
  </si>
  <si>
    <t>Plumbing/Drain Tile No Connections</t>
  </si>
  <si>
    <t>Install 4" buried drain tile for rain water with discharge.</t>
  </si>
  <si>
    <t>BP-23-02448</t>
  </si>
  <si>
    <t>Retaining Wall 3 Ft and Under</t>
  </si>
  <si>
    <t>Dayon Residence</t>
  </si>
  <si>
    <t>Replace 3' retaining wall.</t>
  </si>
  <si>
    <t>27-05-304-010-0000-041-14328</t>
  </si>
  <si>
    <t>11145 MARILYN COURT</t>
  </si>
  <si>
    <t>BP-23-02751</t>
  </si>
  <si>
    <t>Roof</t>
  </si>
  <si>
    <t>Tomanich Residence</t>
  </si>
  <si>
    <t>Tear off, replace roof</t>
  </si>
  <si>
    <t>27-02-307-020-0000-091-299</t>
  </si>
  <si>
    <t>14236 MARGERITA AVENUE</t>
  </si>
  <si>
    <t>BP-23-02702</t>
  </si>
  <si>
    <t>Levans Residence</t>
  </si>
  <si>
    <t>27-09-118-008-0000-052-14162</t>
  </si>
  <si>
    <t>14304 OAKLEY AVENUE</t>
  </si>
  <si>
    <t>BP-23-02827</t>
  </si>
  <si>
    <t>Leone Residence</t>
  </si>
  <si>
    <t>27-14-110-014-0000-075-8163</t>
  </si>
  <si>
    <t>15313 ORLAN BROOK DRIVE</t>
  </si>
  <si>
    <t>BP-23-02729</t>
  </si>
  <si>
    <t>Nachel Residence</t>
  </si>
  <si>
    <t>27-13-103-001-0000-013-9561</t>
  </si>
  <si>
    <t>15115 PRIMROSE LANE</t>
  </si>
  <si>
    <t>BP-23-02628</t>
  </si>
  <si>
    <t>Wilkinson Residence</t>
  </si>
  <si>
    <t>27-15-110-022-0000-057-9702</t>
  </si>
  <si>
    <t>15232 OXFORD DRIVE</t>
  </si>
  <si>
    <t>BP-23-02659</t>
  </si>
  <si>
    <t>Darwish Residence</t>
  </si>
  <si>
    <t>Tear off, replace roof, gutters, 5 skylights</t>
  </si>
  <si>
    <t>27-20-102-002-0000-160-75680</t>
  </si>
  <si>
    <t>16150 KINGSPORT ROAD</t>
  </si>
  <si>
    <t>BP-23-02713</t>
  </si>
  <si>
    <t>Haw Residence</t>
  </si>
  <si>
    <t>Tear off, replace roof, gutters</t>
  </si>
  <si>
    <t>27-03-218-011-0000-128-2577</t>
  </si>
  <si>
    <t>9005 DORAL LANE</t>
  </si>
  <si>
    <t>BP-23-02646</t>
  </si>
  <si>
    <t>Choudry Residence</t>
  </si>
  <si>
    <t>27-08-301-032-0000-166-76150</t>
  </si>
  <si>
    <t>10915 GREEN MANOR COURT</t>
  </si>
  <si>
    <t>BP-23-02631</t>
  </si>
  <si>
    <t>Kramer Residence</t>
  </si>
  <si>
    <t>Tear off and replace the roof.</t>
  </si>
  <si>
    <t>27-09-110-026-0000-052-11788</t>
  </si>
  <si>
    <t>14461 GREENLAND AVENUE</t>
  </si>
  <si>
    <t>BP-23-02797</t>
  </si>
  <si>
    <t>Paraschos Residence</t>
  </si>
  <si>
    <t>Tear off and replace the roof with 1 skylights and gutters.</t>
  </si>
  <si>
    <t>27-31-304-004-0000-156-74590</t>
  </si>
  <si>
    <t>11604 HIDDEN VALLEY COVE</t>
  </si>
  <si>
    <t>BP-23-02872</t>
  </si>
  <si>
    <t>Barabase Residence</t>
  </si>
  <si>
    <t>27-09-112-014-0000-052-14132</t>
  </si>
  <si>
    <t>14425 HIGHLAND AVENUE</t>
  </si>
  <si>
    <t>BP-23-02916</t>
  </si>
  <si>
    <t>Barth Residence</t>
  </si>
  <si>
    <t>27-16-107-017-0000-056-1290</t>
  </si>
  <si>
    <t>15242 HIGHLAND AVENUE</t>
  </si>
  <si>
    <t>BP-23-02803</t>
  </si>
  <si>
    <t>Drnec Residence</t>
  </si>
  <si>
    <t>27-02-115-002-0000-092-7711</t>
  </si>
  <si>
    <t>13616 CHERRY LANE</t>
  </si>
  <si>
    <t>BP-23-02661</t>
  </si>
  <si>
    <t>Tear off and replace the roof with gutters.</t>
  </si>
  <si>
    <t>27-08-302-009-0000-111-20990</t>
  </si>
  <si>
    <t>10900 CRYSTAL SPRINGS LANE</t>
  </si>
  <si>
    <t>BP-23-02861</t>
  </si>
  <si>
    <t>Kohler Residence</t>
  </si>
  <si>
    <t>27-13-406-005-0000-013-4272</t>
  </si>
  <si>
    <t>7533 CASHEW DRIVE</t>
  </si>
  <si>
    <t>BP-23-02913</t>
  </si>
  <si>
    <t>Moritz Residence</t>
  </si>
  <si>
    <t>Tear off, replace roof and 1 skylight</t>
  </si>
  <si>
    <t>27-30-302-063-0000-007-14592</t>
  </si>
  <si>
    <t>11764 BROOKSHIRE DRIVE</t>
  </si>
  <si>
    <t>BP-23-02877</t>
  </si>
  <si>
    <t>Dyra Residence</t>
  </si>
  <si>
    <t>27-14-213-016-0000-029-5882</t>
  </si>
  <si>
    <t>15308 BUNKER DRIVE</t>
  </si>
  <si>
    <t>BP-23-02919</t>
  </si>
  <si>
    <t>Tear off, replace roof and gutters</t>
  </si>
  <si>
    <t>27-15-217-005-0000-060-6203</t>
  </si>
  <si>
    <t>8822 ABBEY LANE</t>
  </si>
  <si>
    <t>BP-23-02638</t>
  </si>
  <si>
    <t>Stahler Residence</t>
  </si>
  <si>
    <t>27-10-203-018-0000-026-4450</t>
  </si>
  <si>
    <t>14608 BEECH STREET</t>
  </si>
  <si>
    <t>BP-23-02727</t>
  </si>
  <si>
    <t>Tahir Residence</t>
  </si>
  <si>
    <t>Roof, gutters</t>
  </si>
  <si>
    <t>27-10-409-014-0000-080-10412</t>
  </si>
  <si>
    <t>14919 88TH AVENUE</t>
  </si>
  <si>
    <t>BP-23-02674</t>
  </si>
  <si>
    <t>Szymanski Residence</t>
  </si>
  <si>
    <t>Tear off and replace the roof with gutters and soffits.</t>
  </si>
  <si>
    <t>27-02-120-006-0000-055-7616</t>
  </si>
  <si>
    <t>13702 88TH AVENUE</t>
  </si>
  <si>
    <t>BP-23-02630</t>
  </si>
  <si>
    <t>Mohler Residence</t>
  </si>
  <si>
    <t>27-11-105-002-0000-049-4724</t>
  </si>
  <si>
    <t>14435 85TH AVENUE</t>
  </si>
  <si>
    <t>BP-23-02730</t>
  </si>
  <si>
    <t>Packer Residence</t>
  </si>
  <si>
    <t>27-26-107-006-0000-027-8907</t>
  </si>
  <si>
    <t>8620 168TH STREET</t>
  </si>
  <si>
    <t>BP-23-02762</t>
  </si>
  <si>
    <t>Buckley Residence</t>
  </si>
  <si>
    <t>Replace roof, fascia, soffits</t>
  </si>
  <si>
    <t>27-09-217-009-0000-052-5517</t>
  </si>
  <si>
    <t>9925 145TH STREET</t>
  </si>
  <si>
    <t>BP-23-02795</t>
  </si>
  <si>
    <t>Osler Residence</t>
  </si>
  <si>
    <t>Tear off and replace the roof with gutters. Part of roof is flat.</t>
  </si>
  <si>
    <t>27-09-303-040-0000-056-7353</t>
  </si>
  <si>
    <t>10058 151ST STREET</t>
  </si>
  <si>
    <t>BP-23-02662</t>
  </si>
  <si>
    <t>Ramirez Residence</t>
  </si>
  <si>
    <t>tear off, re-roof</t>
  </si>
  <si>
    <t>27-14-202-002-0000-029-5727</t>
  </si>
  <si>
    <t>15108 82ND AVENUE</t>
  </si>
  <si>
    <t>BP-23-02927</t>
  </si>
  <si>
    <t>Fegan Residence</t>
  </si>
  <si>
    <t>27-29-309-014-0000-171-87810</t>
  </si>
  <si>
    <t>10833 CARIBOU LANE</t>
  </si>
  <si>
    <t>BP-23-02947</t>
  </si>
  <si>
    <t>Lozano Residence</t>
  </si>
  <si>
    <t>27-03-227-013-0000-037-108470</t>
  </si>
  <si>
    <t>8859 PEBBLE BEACH LANE</t>
  </si>
  <si>
    <t>BP-23-02666</t>
  </si>
  <si>
    <t>Hoelzel Residence</t>
  </si>
  <si>
    <t>27-29-314-006-0000-171-88100</t>
  </si>
  <si>
    <t>17210 WHITE DEER CIRCLE</t>
  </si>
  <si>
    <t>BP-23-02857</t>
  </si>
  <si>
    <t>Boles Residence</t>
  </si>
  <si>
    <t>23-34-313-016-0000-200-114230</t>
  </si>
  <si>
    <t>9330 DUNMORE DRIVE</t>
  </si>
  <si>
    <t>BP-23-02697</t>
  </si>
  <si>
    <t>Davis Residence</t>
  </si>
  <si>
    <t>Tear off, replace roof with architectural shingles; skylights</t>
  </si>
  <si>
    <t>27-09-124-004-0000-052-14188</t>
  </si>
  <si>
    <t>14541 WESTWOOD DRIVE</t>
  </si>
  <si>
    <t>BP-23-02677</t>
  </si>
  <si>
    <t>Tear off and replace the roof with 2 skylights and gutters.</t>
  </si>
  <si>
    <t>BP-23-02888</t>
  </si>
  <si>
    <t>Mathew Residence</t>
  </si>
  <si>
    <t>27-13-112-005-0000-013-6893</t>
  </si>
  <si>
    <t>7617 SYCAMORE DRIVE</t>
  </si>
  <si>
    <t>BP-23-02906</t>
  </si>
  <si>
    <t>Elzayyat Residence</t>
  </si>
  <si>
    <t>27-29-205-019-0000-162-72790</t>
  </si>
  <si>
    <t>10630 TOWER DRIVE</t>
  </si>
  <si>
    <t>BP-23-02839</t>
  </si>
  <si>
    <t>Nakhleh Residence</t>
  </si>
  <si>
    <t>27-29-209-002-0000-048-11965</t>
  </si>
  <si>
    <t>16956 YEARLING CROSSING</t>
  </si>
  <si>
    <t>BP-23-02835</t>
  </si>
  <si>
    <t>Replacing roof, 2 skylights</t>
  </si>
  <si>
    <t>27-11-113-016-0000-019-13490</t>
  </si>
  <si>
    <t>14400 WOODED PATH LANE</t>
  </si>
  <si>
    <t>BP-23-02825</t>
  </si>
  <si>
    <t>Madeja Residence</t>
  </si>
  <si>
    <t>27-03-221-017-0000-128-2761</t>
  </si>
  <si>
    <t>13814 WOODRIDGE LANE</t>
  </si>
  <si>
    <t>BP-23-02744</t>
  </si>
  <si>
    <t>Ochoa Residence</t>
  </si>
  <si>
    <t>Tear off, replace roof, fascia</t>
  </si>
  <si>
    <t>27-01-104-007-0000-042-11372</t>
  </si>
  <si>
    <t>7821 REDONDO LANE</t>
  </si>
  <si>
    <t>BP-23-02784</t>
  </si>
  <si>
    <t>McErlean Residence</t>
  </si>
  <si>
    <t>Replace roof, 1 skylight, gutters</t>
  </si>
  <si>
    <t>27-32-105-005-0000-025-39810</t>
  </si>
  <si>
    <t>17630 SEAN DRIVE</t>
  </si>
  <si>
    <t>BP-23-02915</t>
  </si>
  <si>
    <t>Shalan Residence</t>
  </si>
  <si>
    <t>Replace roof</t>
  </si>
  <si>
    <t>27-14-403-001-0000-029-5027</t>
  </si>
  <si>
    <t>15508 SUNSET RIDGE DRIVE</t>
  </si>
  <si>
    <t>BP-23-02682</t>
  </si>
  <si>
    <t>Buchman Residence</t>
  </si>
  <si>
    <t>27-15-105-051-0000-057-2547</t>
  </si>
  <si>
    <t>15417 STRADFORD LANE</t>
  </si>
  <si>
    <t>BP-23-02907</t>
  </si>
  <si>
    <t>Hennessey Residence</t>
  </si>
  <si>
    <t>Replace roof, 1 skylight</t>
  </si>
  <si>
    <t>23-35-310-017-0000-066-796</t>
  </si>
  <si>
    <t>13343 STRAWBERRY LANE</t>
  </si>
  <si>
    <t>BP-23-02864</t>
  </si>
  <si>
    <t>Sewer Repair</t>
  </si>
  <si>
    <t>Thomas Residence</t>
  </si>
  <si>
    <t>Repair shear off and install cleanout in front yard.</t>
  </si>
  <si>
    <t>27-11-213-001-0000-115-30410</t>
  </si>
  <si>
    <t>8060 KRISTO LANE</t>
  </si>
  <si>
    <t>BP-23-02641</t>
  </si>
  <si>
    <t>Steiskal Residence</t>
  </si>
  <si>
    <t>Hand dig sewer repair in backyard.</t>
  </si>
  <si>
    <t>27-15-221-006-0000-057-6157</t>
  </si>
  <si>
    <t>9012 KENSINGTON WAY</t>
  </si>
  <si>
    <t>BP-23-02667</t>
  </si>
  <si>
    <t>Morales Residence</t>
  </si>
  <si>
    <t>Replace sheared cast iron in M/L. Install full size clean out with PVC and no shear couplings.</t>
  </si>
  <si>
    <t>27-14-203-009-0000-029-5672</t>
  </si>
  <si>
    <t>8332 BOB-O-LINK COURT</t>
  </si>
  <si>
    <t>BP-23-02695</t>
  </si>
  <si>
    <t>Cardinal Property Management</t>
  </si>
  <si>
    <t>Emergency sewer repair. Collapsed 4" sewer line, install 4" clean out.</t>
  </si>
  <si>
    <t>27-15-307-012-0000-057-3867</t>
  </si>
  <si>
    <t>15722 CHESTERFIELD LANE</t>
  </si>
  <si>
    <t>BP-23-02710</t>
  </si>
  <si>
    <t>Prior Residence</t>
  </si>
  <si>
    <t>Install clean out.</t>
  </si>
  <si>
    <t>27-15-200-016-1004-057-6171</t>
  </si>
  <si>
    <t>15133 REGENT DRIVE</t>
  </si>
  <si>
    <t>BP-23-02693</t>
  </si>
  <si>
    <t>Byrne</t>
  </si>
  <si>
    <t>Dig up separated clean out and install new 6" clean out.</t>
  </si>
  <si>
    <t>27-13-204-005-0000-013-4048</t>
  </si>
  <si>
    <t>7449 WILLOWOOD COURT</t>
  </si>
  <si>
    <t>BP-23-02709</t>
  </si>
  <si>
    <t>Krezel Residence</t>
  </si>
  <si>
    <t>27-03-408-017-0000-017-6551</t>
  </si>
  <si>
    <t>8846 TERRY DRIVE</t>
  </si>
  <si>
    <t>BP-23-02711</t>
  </si>
  <si>
    <t>Nugarus Residence</t>
  </si>
  <si>
    <t>Break up concrete to replace laundry drain line to main sewer.</t>
  </si>
  <si>
    <t>27-09-310-030-0000-056-7361</t>
  </si>
  <si>
    <t>10222 151ST STREET</t>
  </si>
  <si>
    <t>BP-23-02597</t>
  </si>
  <si>
    <t>Sheds</t>
  </si>
  <si>
    <t>Estrada Residence</t>
  </si>
  <si>
    <t>Build a shed on a concrete slab.</t>
  </si>
  <si>
    <t>27-15-107-037-0000-057-9706</t>
  </si>
  <si>
    <t>15417 OXFORD DRIVE</t>
  </si>
  <si>
    <t>BP-23-02882</t>
  </si>
  <si>
    <t>Sidewalk, Private</t>
  </si>
  <si>
    <t>Woodlock Residence</t>
  </si>
  <si>
    <t>Replace walkway from front porch to driveway.</t>
  </si>
  <si>
    <t>27-08-205-008-0000-023-3134</t>
  </si>
  <si>
    <t>14600 MORNINGSIDE ROAD</t>
  </si>
  <si>
    <t>BP-23-02891</t>
  </si>
  <si>
    <t>Hadad Residence</t>
  </si>
  <si>
    <t>Remove sunken concrete front private walkway and replace with pavers. Same size.</t>
  </si>
  <si>
    <t>27-29-310-003-0000-153-71950</t>
  </si>
  <si>
    <t>17332 DEER POINT DRIVE</t>
  </si>
  <si>
    <t>BP-23-02694</t>
  </si>
  <si>
    <t>Flores Residence</t>
  </si>
  <si>
    <t>Replace existing private walkway with ramp for wheelchair access.</t>
  </si>
  <si>
    <t>27-13-405-004-0000-013-4117</t>
  </si>
  <si>
    <t>7424 WHEELER DRIVE</t>
  </si>
  <si>
    <t>BP-23-02648</t>
  </si>
  <si>
    <t>Siding, Gutters and Fascia</t>
  </si>
  <si>
    <t>Coleman Residence</t>
  </si>
  <si>
    <t>27-05-306-002-0000-124-33440</t>
  </si>
  <si>
    <t>10961 140TH STREET</t>
  </si>
  <si>
    <t>BP-23-02902</t>
  </si>
  <si>
    <t>Farrell Residence</t>
  </si>
  <si>
    <t>gutters and downspouts replacement</t>
  </si>
  <si>
    <t>27-11-106-018-0000-049-4840</t>
  </si>
  <si>
    <t>8548 145TH STREET</t>
  </si>
  <si>
    <t>BP-23-02653</t>
  </si>
  <si>
    <t>Pericht Residence</t>
  </si>
  <si>
    <t>Install new siding on house and shed.</t>
  </si>
  <si>
    <t>27-09-119-004-0000-052-14211</t>
  </si>
  <si>
    <t>14432 RIDGE AVENUE</t>
  </si>
  <si>
    <t>BP-23-02813</t>
  </si>
  <si>
    <t>Rinkus Residence</t>
  </si>
  <si>
    <t>Replace gutters, downspouts, aluminum soffit &amp; fascia.  Remove aluminum siding; install house wrap; install vinyl siding.</t>
  </si>
  <si>
    <t>27-14-410-023-0000-029-5268</t>
  </si>
  <si>
    <t>8024 SAWGRASS COURT</t>
  </si>
  <si>
    <t>BP-23-02668</t>
  </si>
  <si>
    <t>Hinz Residence</t>
  </si>
  <si>
    <t>Remove existing gutter system; install leafguard</t>
  </si>
  <si>
    <t>27-23-103-005-0000-027-9108</t>
  </si>
  <si>
    <t>16181 88TH AVENUE</t>
  </si>
  <si>
    <t>BP-23-02836</t>
  </si>
  <si>
    <t>Fox Residence</t>
  </si>
  <si>
    <t>New siding, gutters, fascia, soffit</t>
  </si>
  <si>
    <t>27-03-108-005-0000-035-426</t>
  </si>
  <si>
    <t>13905 CHARLESTON DRIVE</t>
  </si>
  <si>
    <t>BP-23-02805</t>
  </si>
  <si>
    <t>PALUCH RESIDENCE</t>
  </si>
  <si>
    <t>Remove and replace siding</t>
  </si>
  <si>
    <t>27-10-203-017-0000-026-4448</t>
  </si>
  <si>
    <t>14616 BEECH STREET</t>
  </si>
  <si>
    <t>BP-23-02673</t>
  </si>
  <si>
    <t>Proboehl Residence</t>
  </si>
  <si>
    <t>27-01-304-006-0000-038-171</t>
  </si>
  <si>
    <t>7947 APACHE PLACE</t>
  </si>
  <si>
    <t>BP-23-02657</t>
  </si>
  <si>
    <t>Vitale Residence</t>
  </si>
  <si>
    <t>Replace siding: same product and color.</t>
  </si>
  <si>
    <t>27-08-211-017-0000-023-3230</t>
  </si>
  <si>
    <t>14461 GOLF ROAD</t>
  </si>
  <si>
    <t>BP-23-02679</t>
  </si>
  <si>
    <t>Fix window flashing and siding front of house and back</t>
  </si>
  <si>
    <t>BP-23-02656</t>
  </si>
  <si>
    <t>Gut Residence</t>
  </si>
  <si>
    <t>Replace gutters on house.</t>
  </si>
  <si>
    <t>27-32-410-014-0000-025-34040</t>
  </si>
  <si>
    <t>18059 JOHN CHARLES DRIVE</t>
  </si>
  <si>
    <t>BP-23-02579</t>
  </si>
  <si>
    <t>Swimming Pool, Above Ground W/ Heater</t>
  </si>
  <si>
    <t>Bristow Residence</t>
  </si>
  <si>
    <t>Install 15' x 30' above ground pool.</t>
  </si>
  <si>
    <t>27-02-306-014-0000-091-370</t>
  </si>
  <si>
    <t>14111 84TH AVENUE</t>
  </si>
  <si>
    <t>BP-23-02834</t>
  </si>
  <si>
    <t>Water Heater Residential</t>
  </si>
  <si>
    <t>House Residence</t>
  </si>
  <si>
    <t>Emergency water heater replacement</t>
  </si>
  <si>
    <t>27-26-109-004-0000-027-8910</t>
  </si>
  <si>
    <t>8601 168TH STREET</t>
  </si>
  <si>
    <t>BP-23-02911</t>
  </si>
  <si>
    <t>Windows, Doors</t>
  </si>
  <si>
    <t>Schuch Residence</t>
  </si>
  <si>
    <t>Remove and replace 12 windows; same size, like w/like, no structural changes</t>
  </si>
  <si>
    <t>27-10-110-016-0000-026-1176</t>
  </si>
  <si>
    <t>9224 147TH STREET</t>
  </si>
  <si>
    <t>BP-23-02804</t>
  </si>
  <si>
    <t>Trotter Residence</t>
  </si>
  <si>
    <t>Replace 1 patio door.</t>
  </si>
  <si>
    <t>27-14-302-018-1298-053-125650</t>
  </si>
  <si>
    <t>15710 ORLAN BROOK DRIVE 158</t>
  </si>
  <si>
    <t>BP-23-02948</t>
  </si>
  <si>
    <t>Powers Residence</t>
  </si>
  <si>
    <t>Window replacements of (1) 2 Lite casement &amp; (1) 3 Lite Casement with clay exterior/white interior; like for like</t>
  </si>
  <si>
    <t>27-32-312-005-1035-189-105490</t>
  </si>
  <si>
    <t>11110 WATERS EDGE DRIVE 1C</t>
  </si>
  <si>
    <t>BP-23-02613</t>
  </si>
  <si>
    <t>Zambuto Residence</t>
  </si>
  <si>
    <t>Replacing all existing windows, not changing size or color</t>
  </si>
  <si>
    <t>27-32-312-005-1017-189-105820</t>
  </si>
  <si>
    <t>11111 WATERS EDGE DRIVE 1A</t>
  </si>
  <si>
    <t>BP-23-02790</t>
  </si>
  <si>
    <t>Griffis Residence</t>
  </si>
  <si>
    <t>Replace 6 windows; no modifications</t>
  </si>
  <si>
    <t>27-32-307-001-0000-189-99350</t>
  </si>
  <si>
    <t>11025 FOUNTAIN HILL DRIVE</t>
  </si>
  <si>
    <t>BP-23-02812</t>
  </si>
  <si>
    <t>Replace all windows; no changes. Replace patio door; no changes.</t>
  </si>
  <si>
    <t>BP-23-02660</t>
  </si>
  <si>
    <t>Evans Residence</t>
  </si>
  <si>
    <t>Replace 2 windows.</t>
  </si>
  <si>
    <t>27-22-304-012-0000-112-21700</t>
  </si>
  <si>
    <t>9420 SETON PLACE</t>
  </si>
  <si>
    <t>BP-23-02918</t>
  </si>
  <si>
    <t>Christoff Residence</t>
  </si>
  <si>
    <t>Replace 7 windows. Has HOA approval.</t>
  </si>
  <si>
    <t>27-31-404-022-1038-156-81830</t>
  </si>
  <si>
    <t>17920 SETTLERS POND WAY 1B</t>
  </si>
  <si>
    <t>BP-23-02672</t>
  </si>
  <si>
    <t>8 windows replaced; like for like</t>
  </si>
  <si>
    <t>27-18-104-022-0000-002-12807</t>
  </si>
  <si>
    <t>11824 SHADE COVE COURT</t>
  </si>
  <si>
    <t>BP-23-02847</t>
  </si>
  <si>
    <t>Scapelli Residence</t>
  </si>
  <si>
    <t>Replace 7 windows (like for like)</t>
  </si>
  <si>
    <t>27-14-214-004-0000-029-5918</t>
  </si>
  <si>
    <t>8123 ST. JAMES DRIVE</t>
  </si>
  <si>
    <t>BP-23-02899</t>
  </si>
  <si>
    <t>Jakalski Residence</t>
  </si>
  <si>
    <t>Remove and replace 7 windows in existing openings</t>
  </si>
  <si>
    <t>27-14-206-019-0000-029-5704</t>
  </si>
  <si>
    <t>8311 ST. ANDREWS DRIVE</t>
  </si>
  <si>
    <t>BP-23-02796</t>
  </si>
  <si>
    <t>Drefs Residence</t>
  </si>
  <si>
    <t>Replace 1 patio door; no modifications</t>
  </si>
  <si>
    <t>27-31-412-010-0000-156-78880</t>
  </si>
  <si>
    <t>11342 SOUTH WINDS CROSSING</t>
  </si>
  <si>
    <t>BP-23-02883</t>
  </si>
  <si>
    <t>Chi Lakeside Holdings, LLC</t>
  </si>
  <si>
    <t>Windows</t>
  </si>
  <si>
    <t>27-14-407-001-0000-029-5006</t>
  </si>
  <si>
    <t>15654 SUNSET RIDGE DRIVE</t>
  </si>
  <si>
    <t>BP-23-02782</t>
  </si>
  <si>
    <t>Pletzke Residence</t>
  </si>
  <si>
    <t>Replace 2 windows; no modifications</t>
  </si>
  <si>
    <t>23-35-312-006-0000-066-785</t>
  </si>
  <si>
    <t>8784 SUNSHINE COURT</t>
  </si>
  <si>
    <t>BP-23-02810</t>
  </si>
  <si>
    <t>Penzenik Residence</t>
  </si>
  <si>
    <t>Replacement of 1 bow window</t>
  </si>
  <si>
    <t>27-15-407-005-0000-064-12761</t>
  </si>
  <si>
    <t>15581 SUNRISE LANE</t>
  </si>
  <si>
    <t>BP-23-02629</t>
  </si>
  <si>
    <t>O'Toole Residence</t>
  </si>
  <si>
    <t>Remove and replace 3 windows in existing openings</t>
  </si>
  <si>
    <t>27-11-114-012-0000-019-10145</t>
  </si>
  <si>
    <t>8423 WOODED PATH LANE</t>
  </si>
  <si>
    <t>BP-23-02753</t>
  </si>
  <si>
    <t>Butzen Residence</t>
  </si>
  <si>
    <t>Remove and replacing 1 bow window</t>
  </si>
  <si>
    <t>27-14-304-001-0000-053-3614</t>
  </si>
  <si>
    <t>8649 WHEELER DRIVE</t>
  </si>
  <si>
    <t>BP-23-02735</t>
  </si>
  <si>
    <t>Michaels Residence</t>
  </si>
  <si>
    <t>Remove and replace 4 windows in existing openings</t>
  </si>
  <si>
    <t>27-10-203-028-0000-026-4576</t>
  </si>
  <si>
    <t>9149 145TH STREET</t>
  </si>
  <si>
    <t>BP-23-02889</t>
  </si>
  <si>
    <t>Mary Sears Children's Academy</t>
  </si>
  <si>
    <t>Replace 2 sets of steel entry doors.</t>
  </si>
  <si>
    <t>27-29-202-014-0000-000-12076</t>
  </si>
  <si>
    <t>16807 108TH AVENUE</t>
  </si>
  <si>
    <t>BP-23-02770</t>
  </si>
  <si>
    <t>Bona Residence</t>
  </si>
  <si>
    <t>Replacing 8 existing windows with new Pella lifestyle aluminum cladding windows; Color putty outside, white inside</t>
  </si>
  <si>
    <t>27-08-208-005-0000-023-3193</t>
  </si>
  <si>
    <t>14521 LAKE RIDGE ROAD</t>
  </si>
  <si>
    <t>BP-23-02789</t>
  </si>
  <si>
    <t>Gorman Residence</t>
  </si>
  <si>
    <t>Replace 3 windows; no modifications</t>
  </si>
  <si>
    <t>27-31-304-030-0000-156-77980</t>
  </si>
  <si>
    <t>18115 LAKE SHORE DRIVE</t>
  </si>
  <si>
    <t>BP-23-02921</t>
  </si>
  <si>
    <t>Bakotic Residence</t>
  </si>
  <si>
    <t>Install 6 windows in existing openings</t>
  </si>
  <si>
    <t>27-30-415-003-0000-007-14616</t>
  </si>
  <si>
    <t>11354 LAKEBROOK COURT</t>
  </si>
  <si>
    <t>BP-23-02898</t>
  </si>
  <si>
    <t>Khairullah Residence</t>
  </si>
  <si>
    <t>Remove and replace 1 window, like for like, no structural changes</t>
  </si>
  <si>
    <t>27-30-415-038-0000-007-24300</t>
  </si>
  <si>
    <t>11434 LAKEBROOK COURT</t>
  </si>
  <si>
    <t>BP-23-02632</t>
  </si>
  <si>
    <t>Vanoni Residence</t>
  </si>
  <si>
    <t>Replace 1 window, like for like</t>
  </si>
  <si>
    <t>27-32-400-027-1019-025-12023</t>
  </si>
  <si>
    <t>10703 LOUISIANA COURT</t>
  </si>
  <si>
    <t>BP-23-02634</t>
  </si>
  <si>
    <t>Holt Residence</t>
  </si>
  <si>
    <t>Replace 6 windows in 2 openings. Same exterior color and style.</t>
  </si>
  <si>
    <t>27-32-400-027-1101-025-46390</t>
  </si>
  <si>
    <t>18116 JOHN CHARLES DRIVE</t>
  </si>
  <si>
    <t>BP-23-02722</t>
  </si>
  <si>
    <t>McLaughlin Residence</t>
  </si>
  <si>
    <t>Window replacement; 2 window areas</t>
  </si>
  <si>
    <t>27-15-416-006-0000-032-9672</t>
  </si>
  <si>
    <t>15551 KEMPER DRIVE</t>
  </si>
  <si>
    <t>BP-23-02794</t>
  </si>
  <si>
    <t>Khalifa Residence</t>
  </si>
  <si>
    <t>Replace patio door.</t>
  </si>
  <si>
    <t>27-05-304-001-0000-041-19160</t>
  </si>
  <si>
    <t>14021 MARILYN TERRACE</t>
  </si>
  <si>
    <t>BP-23-02846</t>
  </si>
  <si>
    <t>Barker Residence</t>
  </si>
  <si>
    <t>Replace 2 windows</t>
  </si>
  <si>
    <t>27-31-402-002-0000-156-71310</t>
  </si>
  <si>
    <t>11345 MARLEY CREEK LANE</t>
  </si>
  <si>
    <t>BP-23-02541</t>
  </si>
  <si>
    <t>Trabado Residence</t>
  </si>
  <si>
    <t>Remove and replace 8 windows</t>
  </si>
  <si>
    <t>27-13-305-009-0000-013-2944</t>
  </si>
  <si>
    <t>7711 NARCISSUS LANE</t>
  </si>
  <si>
    <t>BP-23-02905</t>
  </si>
  <si>
    <t>Lee Residence</t>
  </si>
  <si>
    <t>Replace 4 windows of the same style, size, and color</t>
  </si>
  <si>
    <t>27-06-411-038-0000-021-54360</t>
  </si>
  <si>
    <t>14026 NORWICH LANE</t>
  </si>
  <si>
    <t>BP-23-02793</t>
  </si>
  <si>
    <t>Schrank Residence</t>
  </si>
  <si>
    <t>Replace 12 windows and 5 doors; no modifications</t>
  </si>
  <si>
    <t>27-13-111-048-0000-013-7090</t>
  </si>
  <si>
    <t>7664 PALM DRIVE</t>
  </si>
  <si>
    <t>BP-23-02840</t>
  </si>
  <si>
    <t>Vaughn Residence</t>
  </si>
  <si>
    <t>Patio door and storm door replacements</t>
  </si>
  <si>
    <t>27-15-108-001-0000-057-9770</t>
  </si>
  <si>
    <t>9204 PEMBROOKE LANE</t>
  </si>
  <si>
    <t>BP-23-02890</t>
  </si>
  <si>
    <t>King Residence</t>
  </si>
  <si>
    <t>Entry door replacement</t>
  </si>
  <si>
    <t>27-05-305-002-0000-124-33390</t>
  </si>
  <si>
    <t>10940 PERSIMMON COURT</t>
  </si>
  <si>
    <t>BP-23-02792</t>
  </si>
  <si>
    <t>Replace 14 windows; no modifications</t>
  </si>
  <si>
    <t>27-10-406-018-0000-080-10333</t>
  </si>
  <si>
    <t>14841 POPLAR ROAD</t>
  </si>
  <si>
    <t>BP-23-02785</t>
  </si>
  <si>
    <t>Paragas Residence</t>
  </si>
  <si>
    <t>Replace 1 window and 1 patio door; no modifications</t>
  </si>
  <si>
    <t>27-32-401-024-0000-025-8745</t>
  </si>
  <si>
    <t>10502 OWEN DRIVE</t>
  </si>
  <si>
    <t>BP-23-02749</t>
  </si>
  <si>
    <t>Cipriani Residence</t>
  </si>
  <si>
    <t>Replacement of 2 windows; no structural changes</t>
  </si>
  <si>
    <t>27-15-208-025-0000-057-6072</t>
  </si>
  <si>
    <t>15406 DEVONSHIRE LANE</t>
  </si>
  <si>
    <t>BP-23-02736</t>
  </si>
  <si>
    <t>Matz Residence</t>
  </si>
  <si>
    <t>Tear out and replace 3 windows in existing openings</t>
  </si>
  <si>
    <t>27-18-205-006-0000-083-14649</t>
  </si>
  <si>
    <t>15225 GINGER CREEK LANE</t>
  </si>
  <si>
    <t>BP-23-02800</t>
  </si>
  <si>
    <t>Rueckheim Residence</t>
  </si>
  <si>
    <t>Replace den and bedroom bay windows on main floor</t>
  </si>
  <si>
    <t>27-08-209-014-0000-023-3213</t>
  </si>
  <si>
    <t>14600 GOLF ROAD</t>
  </si>
  <si>
    <t>BP-23-02740</t>
  </si>
  <si>
    <t>Gorham Residence</t>
  </si>
  <si>
    <t>Replace 1 entry door; no structural changes</t>
  </si>
  <si>
    <t>27-08-211-028-0000-023-3246</t>
  </si>
  <si>
    <t>14401 GOLF ROAD</t>
  </si>
  <si>
    <t>BP-23-02748</t>
  </si>
  <si>
    <t>Shinnick Residence</t>
  </si>
  <si>
    <t>Replace 1 entry door and 1 storm door; no structural changes</t>
  </si>
  <si>
    <t>27-08-211-027-0000-023-3245</t>
  </si>
  <si>
    <t>14405 GOLF ROAD</t>
  </si>
  <si>
    <t>BP-23-02779</t>
  </si>
  <si>
    <t>Replace 4 windows.</t>
  </si>
  <si>
    <t>27-08-209-001-0000-023-3301</t>
  </si>
  <si>
    <t>10730 HOLLOW TREE COURT</t>
  </si>
  <si>
    <t>BP-23-02768</t>
  </si>
  <si>
    <t>Flamburis Residence</t>
  </si>
  <si>
    <t>Replacing 16 old, existing windows with new Pella lifestyle aluminum cladding windows; color Putty outside, white inside.</t>
  </si>
  <si>
    <t>27-08-213-043-0000-023-13190</t>
  </si>
  <si>
    <t>14637 HOLLOW TREE ROAD</t>
  </si>
  <si>
    <t>BP-23-02806</t>
  </si>
  <si>
    <t>Payne Residence</t>
  </si>
  <si>
    <t>install 2 twin casement windows and a patio door</t>
  </si>
  <si>
    <t>27-02-205-018-0000-038-2319</t>
  </si>
  <si>
    <t>13617 ARROWHEAD COURT</t>
  </si>
  <si>
    <t>BP-23-02675</t>
  </si>
  <si>
    <t>Replace all windows on upper area of home</t>
  </si>
  <si>
    <t>BP-23-02849</t>
  </si>
  <si>
    <t>Cashman Residence</t>
  </si>
  <si>
    <t>Replace 7 windows; like for like</t>
  </si>
  <si>
    <t>27-10-403-026-0000-080-10301</t>
  </si>
  <si>
    <t>8937 BILOBA</t>
  </si>
  <si>
    <t>BP-23-02655</t>
  </si>
  <si>
    <t>Ibrahim Residence</t>
  </si>
  <si>
    <t>Remove and replace 23 windows, 2 french doors, and 4 storm doors in existing openings.</t>
  </si>
  <si>
    <t>27-29-207-010-0000-048-11955</t>
  </si>
  <si>
    <t>10632 BLUE HERON DRIVE</t>
  </si>
  <si>
    <t>BP-23-02788</t>
  </si>
  <si>
    <t>Peterman Residence</t>
  </si>
  <si>
    <t>Replace 7 windows; no modifications</t>
  </si>
  <si>
    <t>27-30-302-037-0000-007-965</t>
  </si>
  <si>
    <t>11810 BROOK HILL DRIVE</t>
  </si>
  <si>
    <t>BP-23-02746</t>
  </si>
  <si>
    <t>Adamski Residence</t>
  </si>
  <si>
    <t>Replace 1 entry door &amp; 1 storm door; no structural changes</t>
  </si>
  <si>
    <t>27-03-110-012-0000-044-476</t>
  </si>
  <si>
    <t>9220 CAROLINA LANE</t>
  </si>
  <si>
    <t>BP-23-02649</t>
  </si>
  <si>
    <t>Wallace Residence</t>
  </si>
  <si>
    <t>Remove and replace 4 windows in existing openings; no change in size or color</t>
  </si>
  <si>
    <t>27-32-104-038-1072-025-40840</t>
  </si>
  <si>
    <t>10824 CHERYL LANE</t>
  </si>
  <si>
    <t>BP-23-02340</t>
  </si>
  <si>
    <t>Maloney Residence</t>
  </si>
  <si>
    <t>Window and sliding glass door replacement. Same size and location.</t>
  </si>
  <si>
    <t>27-10-201-019-1026-073-13451</t>
  </si>
  <si>
    <t>14323 CLEARVIEW DRIVE</t>
  </si>
  <si>
    <t>BP-23-02799</t>
  </si>
  <si>
    <t>Dorantes Residence</t>
  </si>
  <si>
    <t>Replace 4 windows and 1 patio door; no modifications</t>
  </si>
  <si>
    <t>27-14-304-020-0000-999-173260</t>
  </si>
  <si>
    <t>15504 ORLAN BROOK DRIVE UNIT 245</t>
  </si>
  <si>
    <t>TOTAL RESIDENTIAL MISC.</t>
  </si>
  <si>
    <t>TOTAL ALL RESIDENTIAL</t>
  </si>
  <si>
    <t>ALL PERMITS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</si>
</sst>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yy"/>
    <numFmt numFmtId="165" formatCode="_(&quot;$&quot;* #,##0_);_(&quot;$&quot;* \(#,##0\);_(&quot;$&quot;* &quot;-&quot;??_);_(@_)"/>
    <numFmt numFmtId="166" formatCode="_([$$-409]* #,##0.00_);_([$$-409]* \(#,##0.00\);_([$$-409]* &quot;-&quot;??_);_(@_)"/>
    <numFmt numFmtId="167" formatCode="&quot;$&quot;#,##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0" fillId="0" borderId="0" xfId="0" applyFo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42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5" fontId="4" fillId="3" borderId="8" xfId="1" applyNumberFormat="1" applyFont="1" applyFill="1" applyBorder="1" applyAlignment="1">
      <alignment horizontal="center"/>
    </xf>
    <xf numFmtId="1" fontId="4" fillId="3" borderId="9" xfId="1" applyNumberFormat="1" applyFont="1" applyFill="1" applyBorder="1" applyAlignment="1">
      <alignment horizontal="center"/>
    </xf>
    <xf numFmtId="42" fontId="0" fillId="0" borderId="1" xfId="0" applyNumberFormat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42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164" fontId="0" fillId="0" borderId="11" xfId="0" applyNumberFormat="1" applyFill="1" applyBorder="1" applyAlignment="1">
      <alignment horizontal="left"/>
    </xf>
    <xf numFmtId="4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164" fontId="0" fillId="0" borderId="12" xfId="0" applyNumberFormat="1" applyFill="1" applyBorder="1" applyAlignment="1">
      <alignment horizontal="left"/>
    </xf>
    <xf numFmtId="42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42" fontId="0" fillId="0" borderId="1" xfId="0" applyNumberFormat="1" applyBorder="1" applyAlignment="1">
      <alignment horizontal="right"/>
    </xf>
    <xf numFmtId="0" fontId="0" fillId="0" borderId="0" xfId="0" applyFill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37" fontId="4" fillId="3" borderId="4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37" fontId="4" fillId="0" borderId="11" xfId="1" applyNumberFormat="1" applyFont="1" applyFill="1" applyBorder="1" applyAlignment="1">
      <alignment horizontal="right"/>
    </xf>
    <xf numFmtId="166" fontId="0" fillId="0" borderId="1" xfId="0" applyNumberForma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7" fontId="0" fillId="0" borderId="0" xfId="0" applyNumberFormat="1" applyAlignment="1">
      <alignment horizontal="left"/>
    </xf>
    <xf numFmtId="37" fontId="4" fillId="3" borderId="5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164" fontId="0" fillId="2" borderId="0" xfId="0" applyNumberFormat="1" applyFill="1" applyAlignment="1">
      <alignment horizontal="left"/>
    </xf>
    <xf numFmtId="165" fontId="0" fillId="2" borderId="0" xfId="1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  <xf numFmtId="164" fontId="0" fillId="0" borderId="0" xfId="0" applyNumberFormat="1" applyFill="1" applyAlignment="1">
      <alignment horizontal="left"/>
    </xf>
    <xf numFmtId="165" fontId="0" fillId="0" borderId="0" xfId="1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37" fontId="4" fillId="3" borderId="9" xfId="1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165" fontId="4" fillId="0" borderId="18" xfId="1" applyNumberFormat="1" applyFont="1" applyFill="1" applyBorder="1" applyAlignment="1">
      <alignment horizontal="center"/>
    </xf>
    <xf numFmtId="37" fontId="4" fillId="0" borderId="18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164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167" fontId="0" fillId="0" borderId="1" xfId="0" applyNumberFormat="1" applyBorder="1" applyAlignment="1">
      <alignment horizontal="right"/>
    </xf>
    <xf numFmtId="0" fontId="4" fillId="0" borderId="19" xfId="0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4" fontId="4" fillId="3" borderId="8" xfId="1" applyFont="1" applyFill="1" applyBorder="1"/>
    <xf numFmtId="0" fontId="4" fillId="0" borderId="2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5" fontId="4" fillId="0" borderId="21" xfId="1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65" fontId="4" fillId="3" borderId="8" xfId="0" applyNumberFormat="1" applyFont="1" applyFill="1" applyBorder="1"/>
    <xf numFmtId="1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2"/>
  <sheetViews>
    <sheetView tabSelected="1" zoomScale="90" zoomScaleNormal="90" workbookViewId="0">
      <pane ySplit="1" topLeftCell="A14" activePane="bottomLeft" state="frozen"/>
      <selection pane="bottomLeft" activeCell="C32" sqref="C32"/>
    </sheetView>
  </sheetViews>
  <sheetFormatPr defaultRowHeight="15" x14ac:dyDescent="0.25"/>
  <cols>
    <col min="1" max="1" width="18.7109375" customWidth="1"/>
    <col min="2" max="2" width="52.85546875" style="100" customWidth="1"/>
    <col min="3" max="4" width="110" style="100" customWidth="1"/>
    <col min="5" max="5" width="39" style="100" customWidth="1"/>
    <col min="6" max="6" width="43" style="100" customWidth="1"/>
    <col min="7" max="7" width="20" customWidth="1"/>
    <col min="8" max="8" width="20.42578125" bestFit="1" customWidth="1"/>
    <col min="9" max="9" width="17.28515625" style="107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3" t="s">
        <v>8</v>
      </c>
    </row>
    <row r="2" spans="1:9" s="8" customFormat="1" x14ac:dyDescent="0.25">
      <c r="A2" s="4" t="s">
        <v>9</v>
      </c>
      <c r="B2" s="4"/>
      <c r="C2" s="5"/>
      <c r="D2" s="5"/>
      <c r="E2" s="5"/>
      <c r="F2" s="5"/>
      <c r="G2" s="6"/>
      <c r="H2" s="6"/>
      <c r="I2" s="7"/>
    </row>
    <row r="3" spans="1:9" s="8" customFormat="1" x14ac:dyDescent="0.25">
      <c r="A3" s="9"/>
      <c r="B3" s="9"/>
      <c r="C3" s="10"/>
      <c r="D3" s="10"/>
      <c r="E3" s="10"/>
      <c r="F3" s="10"/>
      <c r="G3" s="11"/>
      <c r="H3" s="11"/>
      <c r="I3" s="12"/>
    </row>
    <row r="4" spans="1:9" ht="15.75" thickBot="1" x14ac:dyDescent="0.3">
      <c r="A4" s="13"/>
      <c r="B4" s="14"/>
      <c r="C4" s="14"/>
      <c r="D4" s="14"/>
      <c r="E4" s="14"/>
      <c r="F4" s="15" t="s">
        <v>10</v>
      </c>
      <c r="G4" s="16"/>
      <c r="H4" s="17">
        <v>0</v>
      </c>
      <c r="I4" s="18"/>
    </row>
    <row r="5" spans="1:9" x14ac:dyDescent="0.25">
      <c r="A5" s="13"/>
      <c r="B5" s="14"/>
      <c r="C5" s="14"/>
      <c r="D5" s="14"/>
      <c r="E5" s="14"/>
      <c r="F5" s="19"/>
      <c r="G5" s="20"/>
      <c r="H5" s="21"/>
      <c r="I5" s="22"/>
    </row>
    <row r="6" spans="1:9" x14ac:dyDescent="0.25">
      <c r="A6" s="23" t="s">
        <v>11</v>
      </c>
      <c r="B6" s="23" t="s">
        <v>12</v>
      </c>
      <c r="C6" s="23" t="s">
        <v>13</v>
      </c>
      <c r="D6" s="23" t="s">
        <v>14</v>
      </c>
      <c r="E6" s="23" t="s">
        <v>15</v>
      </c>
      <c r="F6" s="23" t="s">
        <v>16</v>
      </c>
      <c r="G6" s="24">
        <v>45203</v>
      </c>
      <c r="H6" s="25">
        <v>1300</v>
      </c>
      <c r="I6" s="26">
        <v>1</v>
      </c>
    </row>
    <row r="7" spans="1:9" x14ac:dyDescent="0.25">
      <c r="A7" s="23" t="s">
        <v>17</v>
      </c>
      <c r="B7" s="23" t="s">
        <v>12</v>
      </c>
      <c r="C7" s="23" t="s">
        <v>18</v>
      </c>
      <c r="D7" s="23" t="s">
        <v>19</v>
      </c>
      <c r="E7" s="23" t="s">
        <v>20</v>
      </c>
      <c r="F7" s="23" t="s">
        <v>21</v>
      </c>
      <c r="G7" s="24">
        <v>45218</v>
      </c>
      <c r="H7" s="25">
        <v>400000</v>
      </c>
      <c r="I7" s="26">
        <v>1</v>
      </c>
    </row>
    <row r="8" spans="1:9" x14ac:dyDescent="0.25">
      <c r="A8" s="23" t="s">
        <v>22</v>
      </c>
      <c r="B8" s="23" t="s">
        <v>12</v>
      </c>
      <c r="C8" s="23" t="s">
        <v>23</v>
      </c>
      <c r="D8" s="23" t="s">
        <v>24</v>
      </c>
      <c r="E8" s="23" t="s">
        <v>25</v>
      </c>
      <c r="F8" s="23" t="s">
        <v>26</v>
      </c>
      <c r="G8" s="24">
        <v>45210</v>
      </c>
      <c r="H8" s="25">
        <v>70000</v>
      </c>
      <c r="I8" s="26">
        <v>1</v>
      </c>
    </row>
    <row r="9" spans="1:9" x14ac:dyDescent="0.25">
      <c r="A9" s="23" t="s">
        <v>27</v>
      </c>
      <c r="B9" s="23" t="s">
        <v>12</v>
      </c>
      <c r="C9" s="23" t="s">
        <v>28</v>
      </c>
      <c r="D9" s="23" t="s">
        <v>29</v>
      </c>
      <c r="E9" s="23" t="s">
        <v>30</v>
      </c>
      <c r="F9" s="23" t="s">
        <v>31</v>
      </c>
      <c r="G9" s="24">
        <v>45218</v>
      </c>
      <c r="H9" s="25">
        <v>8000</v>
      </c>
      <c r="I9" s="26">
        <v>1</v>
      </c>
    </row>
    <row r="10" spans="1:9" x14ac:dyDescent="0.25">
      <c r="A10" s="23" t="s">
        <v>32</v>
      </c>
      <c r="B10" s="23" t="s">
        <v>33</v>
      </c>
      <c r="C10" s="23" t="s">
        <v>34</v>
      </c>
      <c r="D10" s="23" t="s">
        <v>35</v>
      </c>
      <c r="E10" s="23" t="s">
        <v>36</v>
      </c>
      <c r="F10" s="23" t="s">
        <v>37</v>
      </c>
      <c r="G10" s="24">
        <v>45203</v>
      </c>
      <c r="H10" s="25">
        <v>200000</v>
      </c>
      <c r="I10" s="26">
        <v>1</v>
      </c>
    </row>
    <row r="11" spans="1:9" x14ac:dyDescent="0.25">
      <c r="A11" s="23" t="s">
        <v>38</v>
      </c>
      <c r="B11" s="23" t="s">
        <v>33</v>
      </c>
      <c r="C11" s="23" t="s">
        <v>39</v>
      </c>
      <c r="D11" s="23" t="s">
        <v>40</v>
      </c>
      <c r="E11" s="23" t="s">
        <v>41</v>
      </c>
      <c r="F11" s="23" t="s">
        <v>42</v>
      </c>
      <c r="G11" s="24">
        <v>45224</v>
      </c>
      <c r="H11" s="25">
        <v>181000</v>
      </c>
      <c r="I11" s="26">
        <v>1</v>
      </c>
    </row>
    <row r="12" spans="1:9" x14ac:dyDescent="0.25">
      <c r="A12" s="23" t="s">
        <v>43</v>
      </c>
      <c r="B12" s="23" t="s">
        <v>33</v>
      </c>
      <c r="C12" s="23" t="s">
        <v>44</v>
      </c>
      <c r="D12" s="23" t="s">
        <v>45</v>
      </c>
      <c r="E12" s="23" t="s">
        <v>46</v>
      </c>
      <c r="F12" s="23" t="s">
        <v>47</v>
      </c>
      <c r="G12" s="24">
        <v>45211</v>
      </c>
      <c r="H12" s="25">
        <v>30000</v>
      </c>
      <c r="I12" s="26">
        <v>1</v>
      </c>
    </row>
    <row r="13" spans="1:9" x14ac:dyDescent="0.25">
      <c r="A13" s="23" t="s">
        <v>48</v>
      </c>
      <c r="B13" s="23" t="s">
        <v>49</v>
      </c>
      <c r="C13" s="23" t="s">
        <v>50</v>
      </c>
      <c r="D13" s="23" t="s">
        <v>51</v>
      </c>
      <c r="E13" s="23" t="s">
        <v>52</v>
      </c>
      <c r="F13" s="23" t="s">
        <v>53</v>
      </c>
      <c r="G13" s="24">
        <v>45210</v>
      </c>
      <c r="H13" s="25">
        <v>45000</v>
      </c>
      <c r="I13" s="26">
        <v>1</v>
      </c>
    </row>
    <row r="14" spans="1:9" x14ac:dyDescent="0.25">
      <c r="A14" s="23" t="s">
        <v>54</v>
      </c>
      <c r="B14" s="23" t="s">
        <v>55</v>
      </c>
      <c r="C14" s="23" t="s">
        <v>56</v>
      </c>
      <c r="D14" s="23" t="s">
        <v>35</v>
      </c>
      <c r="E14" s="23" t="s">
        <v>57</v>
      </c>
      <c r="F14" s="23" t="s">
        <v>58</v>
      </c>
      <c r="G14" s="24">
        <v>45218</v>
      </c>
      <c r="H14" s="25">
        <v>36000</v>
      </c>
      <c r="I14" s="26">
        <v>1</v>
      </c>
    </row>
    <row r="15" spans="1:9" ht="15.75" thickBot="1" x14ac:dyDescent="0.3">
      <c r="A15" s="23" t="s">
        <v>59</v>
      </c>
      <c r="B15" s="23" t="s">
        <v>55</v>
      </c>
      <c r="C15" s="23" t="s">
        <v>60</v>
      </c>
      <c r="D15" s="23" t="s">
        <v>61</v>
      </c>
      <c r="E15" s="23" t="s">
        <v>62</v>
      </c>
      <c r="F15" s="23" t="s">
        <v>63</v>
      </c>
      <c r="G15" s="24">
        <v>45223</v>
      </c>
      <c r="H15" s="25">
        <v>3000000</v>
      </c>
      <c r="I15" s="26">
        <v>1</v>
      </c>
    </row>
    <row r="16" spans="1:9" ht="15.75" thickBot="1" x14ac:dyDescent="0.3">
      <c r="A16" s="13"/>
      <c r="B16" s="14"/>
      <c r="C16" s="14"/>
      <c r="D16" s="14"/>
      <c r="E16" s="14"/>
      <c r="F16" s="27" t="s">
        <v>64</v>
      </c>
      <c r="G16" s="28"/>
      <c r="H16" s="29">
        <f>SUM(H6:H15)</f>
        <v>3971300</v>
      </c>
      <c r="I16" s="30">
        <f>SUM(I6:I15)</f>
        <v>10</v>
      </c>
    </row>
    <row r="17" spans="1:9" x14ac:dyDescent="0.25">
      <c r="A17" s="13"/>
      <c r="B17" s="14"/>
      <c r="C17" s="14"/>
      <c r="D17" s="14"/>
      <c r="E17" s="14"/>
      <c r="F17" s="19"/>
      <c r="G17" s="20"/>
      <c r="H17" s="21"/>
      <c r="I17" s="22"/>
    </row>
    <row r="18" spans="1:9" x14ac:dyDescent="0.25">
      <c r="A18" s="23" t="s">
        <v>65</v>
      </c>
      <c r="B18" s="23" t="s">
        <v>66</v>
      </c>
      <c r="C18" s="23" t="s">
        <v>67</v>
      </c>
      <c r="D18" s="23" t="s">
        <v>68</v>
      </c>
      <c r="E18" s="23" t="s">
        <v>69</v>
      </c>
      <c r="F18" s="23" t="s">
        <v>70</v>
      </c>
      <c r="G18" s="24">
        <v>45218</v>
      </c>
      <c r="H18" s="31">
        <v>21000</v>
      </c>
      <c r="I18" s="26">
        <v>1</v>
      </c>
    </row>
    <row r="19" spans="1:9" x14ac:dyDescent="0.25">
      <c r="A19" s="23" t="s">
        <v>71</v>
      </c>
      <c r="B19" s="23" t="s">
        <v>66</v>
      </c>
      <c r="C19" s="23" t="s">
        <v>72</v>
      </c>
      <c r="D19" s="23" t="s">
        <v>73</v>
      </c>
      <c r="E19" s="23" t="s">
        <v>74</v>
      </c>
      <c r="F19" s="23" t="s">
        <v>75</v>
      </c>
      <c r="G19" s="24">
        <v>45209</v>
      </c>
      <c r="H19" s="31">
        <v>23500</v>
      </c>
      <c r="I19" s="26">
        <v>1</v>
      </c>
    </row>
    <row r="20" spans="1:9" x14ac:dyDescent="0.25">
      <c r="A20" s="23" t="s">
        <v>76</v>
      </c>
      <c r="B20" s="23" t="s">
        <v>66</v>
      </c>
      <c r="C20" s="23" t="s">
        <v>77</v>
      </c>
      <c r="D20" s="23" t="s">
        <v>78</v>
      </c>
      <c r="E20" s="23" t="s">
        <v>79</v>
      </c>
      <c r="F20" s="23" t="s">
        <v>80</v>
      </c>
      <c r="G20" s="24">
        <v>45209</v>
      </c>
      <c r="H20" s="31">
        <v>8500</v>
      </c>
      <c r="I20" s="26">
        <v>1</v>
      </c>
    </row>
    <row r="21" spans="1:9" x14ac:dyDescent="0.25">
      <c r="A21" s="32" t="s">
        <v>81</v>
      </c>
      <c r="B21" s="32" t="s">
        <v>66</v>
      </c>
      <c r="C21" s="32" t="s">
        <v>82</v>
      </c>
      <c r="D21" s="32" t="s">
        <v>83</v>
      </c>
      <c r="E21" s="33" t="s">
        <v>84</v>
      </c>
      <c r="F21" s="33" t="s">
        <v>85</v>
      </c>
      <c r="G21" s="34">
        <v>45229</v>
      </c>
      <c r="H21" s="35">
        <v>7900</v>
      </c>
      <c r="I21" s="36">
        <v>1</v>
      </c>
    </row>
    <row r="22" spans="1:9" x14ac:dyDescent="0.25">
      <c r="A22" s="37"/>
      <c r="B22" s="37"/>
      <c r="C22" s="37"/>
      <c r="D22" s="37"/>
      <c r="E22" s="33" t="s">
        <v>86</v>
      </c>
      <c r="F22" s="33" t="s">
        <v>87</v>
      </c>
      <c r="G22" s="38"/>
      <c r="H22" s="39"/>
      <c r="I22" s="40"/>
    </row>
    <row r="23" spans="1:9" x14ac:dyDescent="0.25">
      <c r="A23" s="37"/>
      <c r="B23" s="37"/>
      <c r="C23" s="37"/>
      <c r="D23" s="37"/>
      <c r="E23" s="33" t="s">
        <v>88</v>
      </c>
      <c r="F23" s="33" t="s">
        <v>89</v>
      </c>
      <c r="G23" s="38"/>
      <c r="H23" s="39"/>
      <c r="I23" s="40"/>
    </row>
    <row r="24" spans="1:9" x14ac:dyDescent="0.25">
      <c r="A24" s="41"/>
      <c r="B24" s="41"/>
      <c r="C24" s="41"/>
      <c r="D24" s="41"/>
      <c r="E24" s="33" t="s">
        <v>90</v>
      </c>
      <c r="F24" s="33" t="s">
        <v>91</v>
      </c>
      <c r="G24" s="42"/>
      <c r="H24" s="43"/>
      <c r="I24" s="44"/>
    </row>
    <row r="25" spans="1:9" x14ac:dyDescent="0.25">
      <c r="A25" s="23" t="s">
        <v>92</v>
      </c>
      <c r="B25" s="23" t="s">
        <v>93</v>
      </c>
      <c r="C25" s="23" t="s">
        <v>94</v>
      </c>
      <c r="D25" s="23" t="s">
        <v>95</v>
      </c>
      <c r="E25" s="23" t="s">
        <v>96</v>
      </c>
      <c r="F25" s="23" t="s">
        <v>97</v>
      </c>
      <c r="G25" s="24">
        <v>45219</v>
      </c>
      <c r="H25" s="31">
        <v>249</v>
      </c>
      <c r="I25" s="26">
        <v>1</v>
      </c>
    </row>
    <row r="26" spans="1:9" x14ac:dyDescent="0.25">
      <c r="A26" s="23" t="s">
        <v>98</v>
      </c>
      <c r="B26" s="23" t="s">
        <v>93</v>
      </c>
      <c r="C26" s="23" t="s">
        <v>99</v>
      </c>
      <c r="D26" s="23" t="s">
        <v>100</v>
      </c>
      <c r="E26" s="23" t="s">
        <v>101</v>
      </c>
      <c r="F26" s="23" t="s">
        <v>102</v>
      </c>
      <c r="G26" s="24">
        <v>45223</v>
      </c>
      <c r="H26" s="31">
        <v>2166</v>
      </c>
      <c r="I26" s="26">
        <v>1</v>
      </c>
    </row>
    <row r="27" spans="1:9" x14ac:dyDescent="0.25">
      <c r="A27" s="45" t="s">
        <v>103</v>
      </c>
      <c r="B27" s="32" t="s">
        <v>104</v>
      </c>
      <c r="C27" s="32" t="s">
        <v>105</v>
      </c>
      <c r="D27" s="32" t="s">
        <v>106</v>
      </c>
      <c r="E27" s="33" t="s">
        <v>107</v>
      </c>
      <c r="F27" s="33" t="s">
        <v>108</v>
      </c>
      <c r="G27" s="34">
        <v>45208</v>
      </c>
      <c r="H27" s="35">
        <v>40448</v>
      </c>
      <c r="I27" s="36">
        <v>1</v>
      </c>
    </row>
    <row r="28" spans="1:9" x14ac:dyDescent="0.25">
      <c r="A28" s="46"/>
      <c r="B28" s="37"/>
      <c r="C28" s="37"/>
      <c r="D28" s="37"/>
      <c r="E28" s="33" t="s">
        <v>109</v>
      </c>
      <c r="F28" s="33" t="s">
        <v>110</v>
      </c>
      <c r="G28" s="38"/>
      <c r="H28" s="39"/>
      <c r="I28" s="40"/>
    </row>
    <row r="29" spans="1:9" x14ac:dyDescent="0.25">
      <c r="A29" s="46"/>
      <c r="B29" s="37"/>
      <c r="C29" s="37"/>
      <c r="D29" s="37"/>
      <c r="E29" s="33" t="s">
        <v>111</v>
      </c>
      <c r="F29" s="33" t="s">
        <v>112</v>
      </c>
      <c r="G29" s="38"/>
      <c r="H29" s="39"/>
      <c r="I29" s="40"/>
    </row>
    <row r="30" spans="1:9" x14ac:dyDescent="0.25">
      <c r="A30" s="47"/>
      <c r="B30" s="41"/>
      <c r="C30" s="41"/>
      <c r="D30" s="41"/>
      <c r="E30" s="33" t="s">
        <v>113</v>
      </c>
      <c r="F30" s="33" t="s">
        <v>114</v>
      </c>
      <c r="G30" s="42"/>
      <c r="H30" s="43"/>
      <c r="I30" s="44"/>
    </row>
    <row r="31" spans="1:9" x14ac:dyDescent="0.25">
      <c r="A31" s="23" t="s">
        <v>115</v>
      </c>
      <c r="B31" s="23" t="s">
        <v>104</v>
      </c>
      <c r="C31" s="23" t="s">
        <v>116</v>
      </c>
      <c r="D31" s="23" t="s">
        <v>117</v>
      </c>
      <c r="E31" s="23" t="s">
        <v>118</v>
      </c>
      <c r="F31" s="23" t="s">
        <v>119</v>
      </c>
      <c r="G31" s="24">
        <v>45219</v>
      </c>
      <c r="H31" s="31">
        <v>3400</v>
      </c>
      <c r="I31" s="26">
        <v>1</v>
      </c>
    </row>
    <row r="32" spans="1:9" x14ac:dyDescent="0.25">
      <c r="A32" s="23" t="s">
        <v>120</v>
      </c>
      <c r="B32" s="23" t="s">
        <v>121</v>
      </c>
      <c r="C32" s="23" t="s">
        <v>122</v>
      </c>
      <c r="D32" s="23" t="s">
        <v>123</v>
      </c>
      <c r="E32" s="23" t="s">
        <v>124</v>
      </c>
      <c r="F32" s="23" t="s">
        <v>125</v>
      </c>
      <c r="G32" s="24">
        <v>45203</v>
      </c>
      <c r="H32" s="48">
        <v>100</v>
      </c>
      <c r="I32" s="26">
        <v>1</v>
      </c>
    </row>
    <row r="33" spans="1:9" x14ac:dyDescent="0.25">
      <c r="A33" s="23" t="s">
        <v>126</v>
      </c>
      <c r="B33" s="23" t="s">
        <v>121</v>
      </c>
      <c r="C33" s="23" t="s">
        <v>127</v>
      </c>
      <c r="D33" s="23" t="s">
        <v>128</v>
      </c>
      <c r="E33" s="23" t="s">
        <v>129</v>
      </c>
      <c r="F33" s="23" t="s">
        <v>130</v>
      </c>
      <c r="G33" s="24">
        <v>45223</v>
      </c>
      <c r="H33" s="48">
        <v>12000</v>
      </c>
      <c r="I33" s="26">
        <v>1</v>
      </c>
    </row>
    <row r="34" spans="1:9" x14ac:dyDescent="0.25">
      <c r="A34" s="23" t="s">
        <v>131</v>
      </c>
      <c r="B34" s="23" t="s">
        <v>132</v>
      </c>
      <c r="C34" s="23" t="s">
        <v>133</v>
      </c>
      <c r="D34" s="23" t="s">
        <v>134</v>
      </c>
      <c r="E34" s="23" t="s">
        <v>135</v>
      </c>
      <c r="F34" s="23" t="s">
        <v>136</v>
      </c>
      <c r="G34" s="24">
        <v>45219</v>
      </c>
      <c r="H34" s="48">
        <v>15850</v>
      </c>
      <c r="I34" s="26">
        <v>1</v>
      </c>
    </row>
    <row r="35" spans="1:9" x14ac:dyDescent="0.25">
      <c r="A35" s="23" t="s">
        <v>137</v>
      </c>
      <c r="B35" s="23" t="s">
        <v>132</v>
      </c>
      <c r="C35" s="23" t="s">
        <v>138</v>
      </c>
      <c r="D35" s="23" t="s">
        <v>139</v>
      </c>
      <c r="E35" s="23" t="s">
        <v>140</v>
      </c>
      <c r="F35" s="23" t="s">
        <v>141</v>
      </c>
      <c r="G35" s="24">
        <v>45225</v>
      </c>
      <c r="H35" s="48">
        <v>4500</v>
      </c>
      <c r="I35" s="26">
        <v>1</v>
      </c>
    </row>
    <row r="36" spans="1:9" x14ac:dyDescent="0.25">
      <c r="A36" s="32" t="s">
        <v>142</v>
      </c>
      <c r="B36" s="32" t="s">
        <v>132</v>
      </c>
      <c r="C36" s="32" t="s">
        <v>143</v>
      </c>
      <c r="D36" s="32" t="s">
        <v>144</v>
      </c>
      <c r="E36" s="33" t="s">
        <v>145</v>
      </c>
      <c r="F36" s="33" t="s">
        <v>146</v>
      </c>
      <c r="G36" s="34">
        <v>45211</v>
      </c>
      <c r="H36" s="35">
        <v>10532</v>
      </c>
      <c r="I36" s="36">
        <v>1</v>
      </c>
    </row>
    <row r="37" spans="1:9" x14ac:dyDescent="0.25">
      <c r="A37" s="37"/>
      <c r="B37" s="37"/>
      <c r="C37" s="37"/>
      <c r="D37" s="37"/>
      <c r="E37" s="33" t="s">
        <v>147</v>
      </c>
      <c r="F37" s="33" t="s">
        <v>148</v>
      </c>
      <c r="G37" s="38"/>
      <c r="H37" s="39"/>
      <c r="I37" s="40"/>
    </row>
    <row r="38" spans="1:9" x14ac:dyDescent="0.25">
      <c r="A38" s="37"/>
      <c r="B38" s="37"/>
      <c r="C38" s="37"/>
      <c r="D38" s="37"/>
      <c r="E38" s="33" t="s">
        <v>149</v>
      </c>
      <c r="F38" s="33" t="s">
        <v>150</v>
      </c>
      <c r="G38" s="38"/>
      <c r="H38" s="39"/>
      <c r="I38" s="40"/>
    </row>
    <row r="39" spans="1:9" x14ac:dyDescent="0.25">
      <c r="A39" s="37"/>
      <c r="B39" s="37"/>
      <c r="C39" s="37"/>
      <c r="D39" s="37"/>
      <c r="E39" s="33" t="s">
        <v>151</v>
      </c>
      <c r="F39" s="33" t="s">
        <v>152</v>
      </c>
      <c r="G39" s="38"/>
      <c r="H39" s="39"/>
      <c r="I39" s="40"/>
    </row>
    <row r="40" spans="1:9" x14ac:dyDescent="0.25">
      <c r="A40" s="41"/>
      <c r="B40" s="41"/>
      <c r="C40" s="41"/>
      <c r="D40" s="41"/>
      <c r="E40" s="33" t="s">
        <v>153</v>
      </c>
      <c r="F40" s="33" t="s">
        <v>154</v>
      </c>
      <c r="G40" s="42"/>
      <c r="H40" s="43"/>
      <c r="I40" s="44"/>
    </row>
    <row r="41" spans="1:9" x14ac:dyDescent="0.25">
      <c r="A41" s="32" t="s">
        <v>155</v>
      </c>
      <c r="B41" s="32" t="s">
        <v>132</v>
      </c>
      <c r="C41" s="32" t="s">
        <v>156</v>
      </c>
      <c r="D41" s="32" t="s">
        <v>144</v>
      </c>
      <c r="E41" s="33" t="s">
        <v>157</v>
      </c>
      <c r="F41" s="33" t="s">
        <v>158</v>
      </c>
      <c r="G41" s="34">
        <v>45211</v>
      </c>
      <c r="H41" s="35">
        <v>9663</v>
      </c>
      <c r="I41" s="36">
        <v>1</v>
      </c>
    </row>
    <row r="42" spans="1:9" x14ac:dyDescent="0.25">
      <c r="A42" s="37"/>
      <c r="B42" s="37"/>
      <c r="C42" s="37"/>
      <c r="D42" s="37"/>
      <c r="E42" s="33" t="s">
        <v>159</v>
      </c>
      <c r="F42" s="33" t="s">
        <v>160</v>
      </c>
      <c r="G42" s="38"/>
      <c r="H42" s="39"/>
      <c r="I42" s="40"/>
    </row>
    <row r="43" spans="1:9" x14ac:dyDescent="0.25">
      <c r="A43" s="37"/>
      <c r="B43" s="37"/>
      <c r="C43" s="37"/>
      <c r="D43" s="37"/>
      <c r="E43" s="33" t="s">
        <v>161</v>
      </c>
      <c r="F43" s="33" t="s">
        <v>162</v>
      </c>
      <c r="G43" s="38"/>
      <c r="H43" s="39"/>
      <c r="I43" s="40"/>
    </row>
    <row r="44" spans="1:9" x14ac:dyDescent="0.25">
      <c r="A44" s="37"/>
      <c r="B44" s="37"/>
      <c r="C44" s="37"/>
      <c r="D44" s="37"/>
      <c r="E44" s="33" t="s">
        <v>163</v>
      </c>
      <c r="F44" s="33" t="s">
        <v>164</v>
      </c>
      <c r="G44" s="38"/>
      <c r="H44" s="39"/>
      <c r="I44" s="40"/>
    </row>
    <row r="45" spans="1:9" x14ac:dyDescent="0.25">
      <c r="A45" s="41"/>
      <c r="B45" s="41"/>
      <c r="C45" s="41"/>
      <c r="D45" s="41"/>
      <c r="E45" s="33" t="s">
        <v>165</v>
      </c>
      <c r="F45" s="33" t="s">
        <v>166</v>
      </c>
      <c r="G45" s="42"/>
      <c r="H45" s="43"/>
      <c r="I45" s="44"/>
    </row>
    <row r="46" spans="1:9" x14ac:dyDescent="0.25">
      <c r="A46" s="32" t="s">
        <v>167</v>
      </c>
      <c r="B46" s="32" t="s">
        <v>132</v>
      </c>
      <c r="C46" s="32" t="s">
        <v>156</v>
      </c>
      <c r="D46" s="32" t="s">
        <v>168</v>
      </c>
      <c r="E46" s="33" t="s">
        <v>169</v>
      </c>
      <c r="F46" s="33" t="s">
        <v>170</v>
      </c>
      <c r="G46" s="34">
        <v>45211</v>
      </c>
      <c r="H46" s="35">
        <v>7833</v>
      </c>
      <c r="I46" s="36">
        <v>1</v>
      </c>
    </row>
    <row r="47" spans="1:9" x14ac:dyDescent="0.25">
      <c r="A47" s="37"/>
      <c r="B47" s="37"/>
      <c r="C47" s="37"/>
      <c r="D47" s="37"/>
      <c r="E47" s="33" t="s">
        <v>171</v>
      </c>
      <c r="F47" s="33" t="s">
        <v>172</v>
      </c>
      <c r="G47" s="38"/>
      <c r="H47" s="39"/>
      <c r="I47" s="40"/>
    </row>
    <row r="48" spans="1:9" x14ac:dyDescent="0.25">
      <c r="A48" s="37"/>
      <c r="B48" s="37"/>
      <c r="C48" s="37"/>
      <c r="D48" s="37"/>
      <c r="E48" s="33" t="s">
        <v>173</v>
      </c>
      <c r="F48" s="33" t="s">
        <v>174</v>
      </c>
      <c r="G48" s="38"/>
      <c r="H48" s="39"/>
      <c r="I48" s="40"/>
    </row>
    <row r="49" spans="1:9" x14ac:dyDescent="0.25">
      <c r="A49" s="37"/>
      <c r="B49" s="37"/>
      <c r="C49" s="37"/>
      <c r="D49" s="37"/>
      <c r="E49" s="33" t="s">
        <v>175</v>
      </c>
      <c r="F49" s="33" t="s">
        <v>176</v>
      </c>
      <c r="G49" s="38"/>
      <c r="H49" s="39"/>
      <c r="I49" s="40"/>
    </row>
    <row r="50" spans="1:9" x14ac:dyDescent="0.25">
      <c r="A50" s="41"/>
      <c r="B50" s="41"/>
      <c r="C50" s="41"/>
      <c r="D50" s="41"/>
      <c r="E50" s="33" t="s">
        <v>177</v>
      </c>
      <c r="F50" s="33" t="s">
        <v>178</v>
      </c>
      <c r="G50" s="42"/>
      <c r="H50" s="43"/>
      <c r="I50" s="44"/>
    </row>
    <row r="51" spans="1:9" x14ac:dyDescent="0.25">
      <c r="A51" s="32" t="s">
        <v>179</v>
      </c>
      <c r="B51" s="32" t="s">
        <v>132</v>
      </c>
      <c r="C51" s="32" t="s">
        <v>156</v>
      </c>
      <c r="D51" s="32" t="s">
        <v>144</v>
      </c>
      <c r="E51" s="33" t="s">
        <v>180</v>
      </c>
      <c r="F51" s="33" t="s">
        <v>181</v>
      </c>
      <c r="G51" s="34">
        <v>45211</v>
      </c>
      <c r="H51" s="35">
        <v>7142</v>
      </c>
      <c r="I51" s="36">
        <v>1</v>
      </c>
    </row>
    <row r="52" spans="1:9" x14ac:dyDescent="0.25">
      <c r="A52" s="37"/>
      <c r="B52" s="37"/>
      <c r="C52" s="37"/>
      <c r="D52" s="37"/>
      <c r="E52" s="33" t="s">
        <v>182</v>
      </c>
      <c r="F52" s="33" t="s">
        <v>183</v>
      </c>
      <c r="G52" s="38"/>
      <c r="H52" s="39"/>
      <c r="I52" s="40"/>
    </row>
    <row r="53" spans="1:9" x14ac:dyDescent="0.25">
      <c r="A53" s="37"/>
      <c r="B53" s="37"/>
      <c r="C53" s="37"/>
      <c r="D53" s="37"/>
      <c r="E53" s="33" t="s">
        <v>184</v>
      </c>
      <c r="F53" s="33" t="s">
        <v>185</v>
      </c>
      <c r="G53" s="38"/>
      <c r="H53" s="39"/>
      <c r="I53" s="40"/>
    </row>
    <row r="54" spans="1:9" x14ac:dyDescent="0.25">
      <c r="A54" s="41"/>
      <c r="B54" s="41"/>
      <c r="C54" s="41"/>
      <c r="D54" s="41"/>
      <c r="E54" s="33" t="s">
        <v>186</v>
      </c>
      <c r="F54" s="33" t="s">
        <v>187</v>
      </c>
      <c r="G54" s="42"/>
      <c r="H54" s="43"/>
      <c r="I54" s="44"/>
    </row>
    <row r="55" spans="1:9" x14ac:dyDescent="0.25">
      <c r="A55" s="32" t="s">
        <v>188</v>
      </c>
      <c r="B55" s="32" t="s">
        <v>132</v>
      </c>
      <c r="C55" s="32" t="s">
        <v>156</v>
      </c>
      <c r="D55" s="32" t="s">
        <v>144</v>
      </c>
      <c r="E55" s="33" t="s">
        <v>189</v>
      </c>
      <c r="F55" s="33" t="s">
        <v>190</v>
      </c>
      <c r="G55" s="34">
        <v>45211</v>
      </c>
      <c r="H55" s="35">
        <v>8821</v>
      </c>
      <c r="I55" s="36">
        <v>1</v>
      </c>
    </row>
    <row r="56" spans="1:9" x14ac:dyDescent="0.25">
      <c r="A56" s="37"/>
      <c r="B56" s="37"/>
      <c r="C56" s="37"/>
      <c r="D56" s="37"/>
      <c r="E56" s="33" t="s">
        <v>191</v>
      </c>
      <c r="F56" s="33" t="s">
        <v>192</v>
      </c>
      <c r="G56" s="38"/>
      <c r="H56" s="39"/>
      <c r="I56" s="40"/>
    </row>
    <row r="57" spans="1:9" x14ac:dyDescent="0.25">
      <c r="A57" s="37"/>
      <c r="B57" s="37"/>
      <c r="C57" s="37"/>
      <c r="D57" s="37"/>
      <c r="E57" s="33" t="s">
        <v>193</v>
      </c>
      <c r="F57" s="33" t="s">
        <v>194</v>
      </c>
      <c r="G57" s="38"/>
      <c r="H57" s="39"/>
      <c r="I57" s="40"/>
    </row>
    <row r="58" spans="1:9" x14ac:dyDescent="0.25">
      <c r="A58" s="37"/>
      <c r="B58" s="37"/>
      <c r="C58" s="37"/>
      <c r="D58" s="37"/>
      <c r="E58" s="33" t="s">
        <v>195</v>
      </c>
      <c r="F58" s="33" t="s">
        <v>196</v>
      </c>
      <c r="G58" s="38"/>
      <c r="H58" s="39"/>
      <c r="I58" s="40"/>
    </row>
    <row r="59" spans="1:9" x14ac:dyDescent="0.25">
      <c r="A59" s="41"/>
      <c r="B59" s="41"/>
      <c r="C59" s="41"/>
      <c r="D59" s="41"/>
      <c r="E59" s="33" t="s">
        <v>197</v>
      </c>
      <c r="F59" s="33" t="s">
        <v>198</v>
      </c>
      <c r="G59" s="42"/>
      <c r="H59" s="43"/>
      <c r="I59" s="44"/>
    </row>
    <row r="60" spans="1:9" x14ac:dyDescent="0.25">
      <c r="A60" s="32" t="s">
        <v>199</v>
      </c>
      <c r="B60" s="32" t="s">
        <v>132</v>
      </c>
      <c r="C60" s="32" t="s">
        <v>200</v>
      </c>
      <c r="D60" s="32" t="s">
        <v>201</v>
      </c>
      <c r="E60" s="33" t="s">
        <v>202</v>
      </c>
      <c r="F60" s="33" t="s">
        <v>203</v>
      </c>
      <c r="G60" s="34">
        <v>45212</v>
      </c>
      <c r="H60" s="35">
        <v>47430</v>
      </c>
      <c r="I60" s="36">
        <v>1</v>
      </c>
    </row>
    <row r="61" spans="1:9" x14ac:dyDescent="0.25">
      <c r="A61" s="37"/>
      <c r="B61" s="37"/>
      <c r="C61" s="37"/>
      <c r="D61" s="37"/>
      <c r="E61" s="33" t="s">
        <v>204</v>
      </c>
      <c r="F61" s="33" t="s">
        <v>205</v>
      </c>
      <c r="G61" s="38"/>
      <c r="H61" s="39"/>
      <c r="I61" s="40"/>
    </row>
    <row r="62" spans="1:9" x14ac:dyDescent="0.25">
      <c r="A62" s="41"/>
      <c r="B62" s="41"/>
      <c r="C62" s="41"/>
      <c r="D62" s="41"/>
      <c r="E62" s="33" t="s">
        <v>206</v>
      </c>
      <c r="F62" s="33" t="s">
        <v>207</v>
      </c>
      <c r="G62" s="42"/>
      <c r="H62" s="43"/>
      <c r="I62" s="44"/>
    </row>
    <row r="63" spans="1:9" x14ac:dyDescent="0.25">
      <c r="A63" s="23" t="s">
        <v>208</v>
      </c>
      <c r="B63" s="23" t="s">
        <v>209</v>
      </c>
      <c r="C63" s="23" t="s">
        <v>210</v>
      </c>
      <c r="D63" s="23" t="s">
        <v>211</v>
      </c>
      <c r="E63" s="23" t="s">
        <v>212</v>
      </c>
      <c r="F63" s="23" t="s">
        <v>213</v>
      </c>
      <c r="G63" s="24">
        <v>45215</v>
      </c>
      <c r="H63" s="48">
        <v>81553</v>
      </c>
      <c r="I63" s="26">
        <v>1</v>
      </c>
    </row>
    <row r="64" spans="1:9" x14ac:dyDescent="0.25">
      <c r="A64" s="23" t="s">
        <v>214</v>
      </c>
      <c r="B64" s="23" t="s">
        <v>209</v>
      </c>
      <c r="C64" s="23" t="s">
        <v>215</v>
      </c>
      <c r="D64" s="23" t="s">
        <v>216</v>
      </c>
      <c r="E64" s="23" t="s">
        <v>62</v>
      </c>
      <c r="F64" s="23" t="s">
        <v>63</v>
      </c>
      <c r="G64" s="24">
        <v>45215</v>
      </c>
      <c r="H64" s="48">
        <v>346361</v>
      </c>
      <c r="I64" s="26">
        <v>1</v>
      </c>
    </row>
    <row r="65" spans="1:9" x14ac:dyDescent="0.25">
      <c r="A65" s="23" t="s">
        <v>217</v>
      </c>
      <c r="B65" s="23" t="s">
        <v>209</v>
      </c>
      <c r="C65" s="23" t="s">
        <v>218</v>
      </c>
      <c r="D65" s="23" t="s">
        <v>219</v>
      </c>
      <c r="E65" s="23" t="s">
        <v>220</v>
      </c>
      <c r="F65" s="23" t="s">
        <v>221</v>
      </c>
      <c r="G65" s="24">
        <v>45201</v>
      </c>
      <c r="H65" s="48">
        <v>31590</v>
      </c>
      <c r="I65" s="26">
        <v>1</v>
      </c>
    </row>
    <row r="66" spans="1:9" x14ac:dyDescent="0.25">
      <c r="A66" s="23" t="s">
        <v>222</v>
      </c>
      <c r="B66" s="23" t="s">
        <v>223</v>
      </c>
      <c r="C66" s="23" t="s">
        <v>224</v>
      </c>
      <c r="D66" s="23" t="s">
        <v>225</v>
      </c>
      <c r="E66" s="23" t="s">
        <v>226</v>
      </c>
      <c r="F66" s="23" t="s">
        <v>227</v>
      </c>
      <c r="G66" s="24">
        <v>45208</v>
      </c>
      <c r="H66" s="48">
        <v>4600</v>
      </c>
      <c r="I66" s="26">
        <v>1</v>
      </c>
    </row>
    <row r="67" spans="1:9" x14ac:dyDescent="0.25">
      <c r="A67" s="32" t="s">
        <v>228</v>
      </c>
      <c r="B67" s="32" t="s">
        <v>223</v>
      </c>
      <c r="C67" s="32" t="s">
        <v>229</v>
      </c>
      <c r="D67" s="32" t="s">
        <v>230</v>
      </c>
      <c r="E67" s="33" t="s">
        <v>231</v>
      </c>
      <c r="F67" s="33" t="s">
        <v>232</v>
      </c>
      <c r="G67" s="34">
        <v>45210</v>
      </c>
      <c r="H67" s="35">
        <v>82935</v>
      </c>
      <c r="I67" s="36">
        <v>1</v>
      </c>
    </row>
    <row r="68" spans="1:9" x14ac:dyDescent="0.25">
      <c r="A68" s="37"/>
      <c r="B68" s="37"/>
      <c r="C68" s="37"/>
      <c r="D68" s="37"/>
      <c r="E68" s="33" t="s">
        <v>231</v>
      </c>
      <c r="F68" s="33" t="s">
        <v>233</v>
      </c>
      <c r="G68" s="38"/>
      <c r="H68" s="39"/>
      <c r="I68" s="40"/>
    </row>
    <row r="69" spans="1:9" x14ac:dyDescent="0.25">
      <c r="A69" s="37"/>
      <c r="B69" s="37"/>
      <c r="C69" s="37"/>
      <c r="D69" s="37"/>
      <c r="E69" s="33" t="s">
        <v>234</v>
      </c>
      <c r="F69" s="33" t="s">
        <v>235</v>
      </c>
      <c r="G69" s="38"/>
      <c r="H69" s="39"/>
      <c r="I69" s="40"/>
    </row>
    <row r="70" spans="1:9" x14ac:dyDescent="0.25">
      <c r="A70" s="37"/>
      <c r="B70" s="37"/>
      <c r="C70" s="37"/>
      <c r="D70" s="37"/>
      <c r="E70" s="33" t="s">
        <v>236</v>
      </c>
      <c r="F70" s="33" t="s">
        <v>237</v>
      </c>
      <c r="G70" s="38"/>
      <c r="H70" s="39"/>
      <c r="I70" s="40"/>
    </row>
    <row r="71" spans="1:9" x14ac:dyDescent="0.25">
      <c r="A71" s="37"/>
      <c r="B71" s="37"/>
      <c r="C71" s="37"/>
      <c r="D71" s="37"/>
      <c r="E71" s="33" t="s">
        <v>231</v>
      </c>
      <c r="F71" s="33" t="s">
        <v>238</v>
      </c>
      <c r="G71" s="38"/>
      <c r="H71" s="39"/>
      <c r="I71" s="40"/>
    </row>
    <row r="72" spans="1:9" x14ac:dyDescent="0.25">
      <c r="A72" s="37"/>
      <c r="B72" s="37"/>
      <c r="C72" s="37"/>
      <c r="D72" s="37"/>
      <c r="E72" s="33" t="s">
        <v>231</v>
      </c>
      <c r="F72" s="33" t="s">
        <v>239</v>
      </c>
      <c r="G72" s="38"/>
      <c r="H72" s="39"/>
      <c r="I72" s="40"/>
    </row>
    <row r="73" spans="1:9" x14ac:dyDescent="0.25">
      <c r="A73" s="37"/>
      <c r="B73" s="37"/>
      <c r="C73" s="37"/>
      <c r="D73" s="37"/>
      <c r="E73" s="33" t="s">
        <v>231</v>
      </c>
      <c r="F73" s="33" t="s">
        <v>240</v>
      </c>
      <c r="G73" s="38"/>
      <c r="H73" s="39"/>
      <c r="I73" s="40"/>
    </row>
    <row r="74" spans="1:9" x14ac:dyDescent="0.25">
      <c r="A74" s="37"/>
      <c r="B74" s="37"/>
      <c r="C74" s="37"/>
      <c r="D74" s="37"/>
      <c r="E74" s="33" t="s">
        <v>231</v>
      </c>
      <c r="F74" s="33" t="s">
        <v>241</v>
      </c>
      <c r="G74" s="38"/>
      <c r="H74" s="39"/>
      <c r="I74" s="40"/>
    </row>
    <row r="75" spans="1:9" x14ac:dyDescent="0.25">
      <c r="A75" s="37"/>
      <c r="B75" s="37"/>
      <c r="C75" s="37"/>
      <c r="D75" s="37"/>
      <c r="E75" s="33" t="s">
        <v>242</v>
      </c>
      <c r="F75" s="33" t="s">
        <v>243</v>
      </c>
      <c r="G75" s="38"/>
      <c r="H75" s="39"/>
      <c r="I75" s="40"/>
    </row>
    <row r="76" spans="1:9" x14ac:dyDescent="0.25">
      <c r="A76" s="41"/>
      <c r="B76" s="41"/>
      <c r="C76" s="41"/>
      <c r="D76" s="41"/>
      <c r="E76" s="33" t="s">
        <v>244</v>
      </c>
      <c r="F76" s="33" t="s">
        <v>245</v>
      </c>
      <c r="G76" s="42"/>
      <c r="H76" s="43"/>
      <c r="I76" s="44"/>
    </row>
    <row r="77" spans="1:9" x14ac:dyDescent="0.25">
      <c r="A77" s="23" t="s">
        <v>246</v>
      </c>
      <c r="B77" s="23" t="s">
        <v>223</v>
      </c>
      <c r="C77" s="23" t="s">
        <v>247</v>
      </c>
      <c r="D77" s="23" t="s">
        <v>248</v>
      </c>
      <c r="E77" s="23" t="s">
        <v>249</v>
      </c>
      <c r="F77" s="23" t="s">
        <v>250</v>
      </c>
      <c r="G77" s="24">
        <v>45224</v>
      </c>
      <c r="H77" s="48">
        <v>7500</v>
      </c>
      <c r="I77" s="26">
        <v>1</v>
      </c>
    </row>
    <row r="78" spans="1:9" x14ac:dyDescent="0.25">
      <c r="A78" s="23" t="s">
        <v>251</v>
      </c>
      <c r="B78" s="23" t="s">
        <v>252</v>
      </c>
      <c r="C78" s="23" t="s">
        <v>253</v>
      </c>
      <c r="D78" s="23" t="s">
        <v>254</v>
      </c>
      <c r="E78" s="23" t="s">
        <v>255</v>
      </c>
      <c r="F78" s="23" t="s">
        <v>256</v>
      </c>
      <c r="G78" s="24">
        <v>45229</v>
      </c>
      <c r="H78" s="48">
        <v>24650</v>
      </c>
      <c r="I78" s="26">
        <v>1</v>
      </c>
    </row>
    <row r="79" spans="1:9" x14ac:dyDescent="0.25">
      <c r="A79" s="23" t="s">
        <v>257</v>
      </c>
      <c r="B79" s="23" t="s">
        <v>258</v>
      </c>
      <c r="C79" s="23" t="s">
        <v>259</v>
      </c>
      <c r="D79" s="23" t="s">
        <v>260</v>
      </c>
      <c r="E79" s="23" t="s">
        <v>261</v>
      </c>
      <c r="F79" s="23" t="s">
        <v>262</v>
      </c>
      <c r="G79" s="24">
        <v>45210</v>
      </c>
      <c r="H79" s="48">
        <v>3600</v>
      </c>
      <c r="I79" s="26">
        <v>1</v>
      </c>
    </row>
    <row r="80" spans="1:9" x14ac:dyDescent="0.25">
      <c r="A80" s="23" t="s">
        <v>263</v>
      </c>
      <c r="B80" s="23" t="s">
        <v>258</v>
      </c>
      <c r="C80" s="23" t="s">
        <v>264</v>
      </c>
      <c r="D80" s="23" t="s">
        <v>265</v>
      </c>
      <c r="E80" s="23" t="s">
        <v>266</v>
      </c>
      <c r="F80" s="23" t="s">
        <v>267</v>
      </c>
      <c r="G80" s="24">
        <v>45217</v>
      </c>
      <c r="H80" s="48">
        <v>17800</v>
      </c>
      <c r="I80" s="26">
        <v>1</v>
      </c>
    </row>
    <row r="81" spans="1:9" x14ac:dyDescent="0.25">
      <c r="A81" s="23" t="s">
        <v>268</v>
      </c>
      <c r="B81" s="23" t="s">
        <v>269</v>
      </c>
      <c r="C81" s="23" t="s">
        <v>270</v>
      </c>
      <c r="D81" s="23" t="s">
        <v>271</v>
      </c>
      <c r="E81" s="23" t="s">
        <v>36</v>
      </c>
      <c r="F81" s="23" t="s">
        <v>37</v>
      </c>
      <c r="G81" s="24">
        <v>45222</v>
      </c>
      <c r="H81" s="48">
        <v>10000</v>
      </c>
      <c r="I81" s="26">
        <v>1</v>
      </c>
    </row>
    <row r="82" spans="1:9" x14ac:dyDescent="0.25">
      <c r="A82" s="23" t="s">
        <v>272</v>
      </c>
      <c r="B82" s="23" t="s">
        <v>269</v>
      </c>
      <c r="C82" s="23" t="s">
        <v>273</v>
      </c>
      <c r="D82" s="23" t="s">
        <v>274</v>
      </c>
      <c r="E82" s="23" t="s">
        <v>275</v>
      </c>
      <c r="F82" s="23" t="s">
        <v>276</v>
      </c>
      <c r="G82" s="24">
        <v>45219</v>
      </c>
      <c r="H82" s="48">
        <v>1000</v>
      </c>
      <c r="I82" s="26">
        <v>1</v>
      </c>
    </row>
    <row r="83" spans="1:9" x14ac:dyDescent="0.25">
      <c r="A83" s="23" t="s">
        <v>277</v>
      </c>
      <c r="B83" s="23" t="s">
        <v>269</v>
      </c>
      <c r="C83" s="23" t="s">
        <v>278</v>
      </c>
      <c r="D83" s="23" t="s">
        <v>279</v>
      </c>
      <c r="E83" s="23" t="s">
        <v>280</v>
      </c>
      <c r="F83" s="23" t="s">
        <v>281</v>
      </c>
      <c r="G83" s="24">
        <v>45201</v>
      </c>
      <c r="H83" s="48">
        <v>7664</v>
      </c>
      <c r="I83" s="26">
        <v>1</v>
      </c>
    </row>
    <row r="84" spans="1:9" x14ac:dyDescent="0.25">
      <c r="A84" s="23" t="s">
        <v>282</v>
      </c>
      <c r="B84" s="23" t="s">
        <v>283</v>
      </c>
      <c r="C84" s="23" t="s">
        <v>284</v>
      </c>
      <c r="D84" s="23" t="s">
        <v>285</v>
      </c>
      <c r="E84" s="23" t="s">
        <v>286</v>
      </c>
      <c r="F84" s="23" t="s">
        <v>287</v>
      </c>
      <c r="G84" s="24">
        <v>45208</v>
      </c>
      <c r="H84" s="48">
        <v>7000</v>
      </c>
      <c r="I84" s="26">
        <v>1</v>
      </c>
    </row>
    <row r="85" spans="1:9" x14ac:dyDescent="0.25">
      <c r="A85" s="23" t="s">
        <v>288</v>
      </c>
      <c r="B85" s="23" t="s">
        <v>283</v>
      </c>
      <c r="C85" s="23" t="s">
        <v>289</v>
      </c>
      <c r="D85" s="23" t="s">
        <v>290</v>
      </c>
      <c r="E85" s="23" t="s">
        <v>291</v>
      </c>
      <c r="F85" s="23" t="s">
        <v>292</v>
      </c>
      <c r="G85" s="24">
        <v>45219</v>
      </c>
      <c r="H85" s="48">
        <v>13750</v>
      </c>
      <c r="I85" s="26">
        <v>1</v>
      </c>
    </row>
    <row r="86" spans="1:9" x14ac:dyDescent="0.25">
      <c r="A86" s="23" t="s">
        <v>293</v>
      </c>
      <c r="B86" s="23" t="s">
        <v>294</v>
      </c>
      <c r="C86" s="23" t="s">
        <v>295</v>
      </c>
      <c r="D86" s="23" t="s">
        <v>296</v>
      </c>
      <c r="E86" s="23" t="s">
        <v>297</v>
      </c>
      <c r="F86" s="23" t="s">
        <v>298</v>
      </c>
      <c r="G86" s="24">
        <v>45208</v>
      </c>
      <c r="H86" s="48">
        <v>0</v>
      </c>
      <c r="I86" s="26">
        <v>1</v>
      </c>
    </row>
    <row r="87" spans="1:9" x14ac:dyDescent="0.25">
      <c r="A87" s="23" t="s">
        <v>299</v>
      </c>
      <c r="B87" s="23" t="s">
        <v>294</v>
      </c>
      <c r="C87" s="23" t="s">
        <v>300</v>
      </c>
      <c r="D87" s="23" t="s">
        <v>301</v>
      </c>
      <c r="E87" s="23" t="s">
        <v>302</v>
      </c>
      <c r="F87" s="23" t="s">
        <v>303</v>
      </c>
      <c r="G87" s="24">
        <v>45216</v>
      </c>
      <c r="H87" s="48">
        <v>0</v>
      </c>
      <c r="I87" s="26">
        <v>1</v>
      </c>
    </row>
    <row r="88" spans="1:9" x14ac:dyDescent="0.25">
      <c r="A88" s="23" t="s">
        <v>304</v>
      </c>
      <c r="B88" s="23" t="s">
        <v>294</v>
      </c>
      <c r="C88" s="23" t="s">
        <v>305</v>
      </c>
      <c r="D88" s="23" t="s">
        <v>306</v>
      </c>
      <c r="E88" s="23" t="s">
        <v>307</v>
      </c>
      <c r="F88" s="23" t="s">
        <v>308</v>
      </c>
      <c r="G88" s="24">
        <v>45217</v>
      </c>
      <c r="H88" s="48">
        <v>0</v>
      </c>
      <c r="I88" s="26">
        <v>1</v>
      </c>
    </row>
    <row r="89" spans="1:9" x14ac:dyDescent="0.25">
      <c r="A89" s="23" t="s">
        <v>309</v>
      </c>
      <c r="B89" s="23" t="s">
        <v>294</v>
      </c>
      <c r="C89" s="23" t="s">
        <v>310</v>
      </c>
      <c r="D89" s="23" t="s">
        <v>311</v>
      </c>
      <c r="E89" s="23" t="s">
        <v>312</v>
      </c>
      <c r="F89" s="23" t="s">
        <v>313</v>
      </c>
      <c r="G89" s="24">
        <v>45208</v>
      </c>
      <c r="H89" s="48">
        <v>0</v>
      </c>
      <c r="I89" s="26">
        <v>1</v>
      </c>
    </row>
    <row r="90" spans="1:9" x14ac:dyDescent="0.25">
      <c r="A90" s="23" t="s">
        <v>314</v>
      </c>
      <c r="B90" s="23" t="s">
        <v>294</v>
      </c>
      <c r="C90" s="23" t="s">
        <v>315</v>
      </c>
      <c r="D90" s="23" t="s">
        <v>316</v>
      </c>
      <c r="E90" s="23" t="s">
        <v>317</v>
      </c>
      <c r="F90" s="23" t="s">
        <v>318</v>
      </c>
      <c r="G90" s="24">
        <v>45203</v>
      </c>
      <c r="H90" s="48">
        <v>0</v>
      </c>
      <c r="I90" s="26">
        <v>1</v>
      </c>
    </row>
    <row r="91" spans="1:9" x14ac:dyDescent="0.25">
      <c r="A91" s="23" t="s">
        <v>319</v>
      </c>
      <c r="B91" s="23" t="s">
        <v>320</v>
      </c>
      <c r="C91" s="23" t="s">
        <v>321</v>
      </c>
      <c r="D91" s="23" t="s">
        <v>322</v>
      </c>
      <c r="E91" s="23" t="s">
        <v>323</v>
      </c>
      <c r="F91" s="23" t="s">
        <v>324</v>
      </c>
      <c r="G91" s="24">
        <v>45215</v>
      </c>
      <c r="H91" s="48">
        <v>13870</v>
      </c>
      <c r="I91" s="26">
        <v>1</v>
      </c>
    </row>
    <row r="92" spans="1:9" x14ac:dyDescent="0.25">
      <c r="A92" s="23" t="s">
        <v>325</v>
      </c>
      <c r="B92" s="23" t="s">
        <v>320</v>
      </c>
      <c r="C92" s="23" t="s">
        <v>326</v>
      </c>
      <c r="D92" s="23" t="s">
        <v>322</v>
      </c>
      <c r="E92" s="23" t="s">
        <v>327</v>
      </c>
      <c r="F92" s="23" t="s">
        <v>328</v>
      </c>
      <c r="G92" s="24">
        <v>45222</v>
      </c>
      <c r="H92" s="48">
        <v>3000</v>
      </c>
      <c r="I92" s="26">
        <v>1</v>
      </c>
    </row>
    <row r="93" spans="1:9" x14ac:dyDescent="0.25">
      <c r="A93" s="23" t="s">
        <v>329</v>
      </c>
      <c r="B93" s="23" t="s">
        <v>320</v>
      </c>
      <c r="C93" s="23" t="s">
        <v>34</v>
      </c>
      <c r="D93" s="23" t="s">
        <v>322</v>
      </c>
      <c r="E93" s="23" t="s">
        <v>36</v>
      </c>
      <c r="F93" s="23" t="s">
        <v>37</v>
      </c>
      <c r="G93" s="24">
        <v>45222</v>
      </c>
      <c r="H93" s="48">
        <v>8070</v>
      </c>
      <c r="I93" s="26">
        <v>1</v>
      </c>
    </row>
    <row r="94" spans="1:9" s="49" customFormat="1" x14ac:dyDescent="0.25">
      <c r="A94" s="23" t="s">
        <v>330</v>
      </c>
      <c r="B94" s="23" t="s">
        <v>320</v>
      </c>
      <c r="C94" s="23" t="s">
        <v>331</v>
      </c>
      <c r="D94" s="23" t="s">
        <v>322</v>
      </c>
      <c r="E94" s="23" t="s">
        <v>332</v>
      </c>
      <c r="F94" s="23" t="s">
        <v>333</v>
      </c>
      <c r="G94" s="24">
        <v>45209</v>
      </c>
      <c r="H94" s="48">
        <v>1500</v>
      </c>
      <c r="I94" s="26">
        <v>1</v>
      </c>
    </row>
    <row r="95" spans="1:9" x14ac:dyDescent="0.25">
      <c r="A95" s="23" t="s">
        <v>334</v>
      </c>
      <c r="B95" s="23" t="s">
        <v>320</v>
      </c>
      <c r="C95" s="23" t="s">
        <v>335</v>
      </c>
      <c r="D95" s="23" t="s">
        <v>336</v>
      </c>
      <c r="E95" s="23" t="s">
        <v>337</v>
      </c>
      <c r="F95" s="23" t="s">
        <v>338</v>
      </c>
      <c r="G95" s="24">
        <v>45212</v>
      </c>
      <c r="H95" s="48">
        <v>2950</v>
      </c>
      <c r="I95" s="26">
        <v>1</v>
      </c>
    </row>
    <row r="96" spans="1:9" x14ac:dyDescent="0.25">
      <c r="A96" s="23" t="s">
        <v>339</v>
      </c>
      <c r="B96" s="23" t="s">
        <v>320</v>
      </c>
      <c r="C96" s="23" t="s">
        <v>340</v>
      </c>
      <c r="D96" s="23" t="s">
        <v>322</v>
      </c>
      <c r="E96" s="23" t="s">
        <v>341</v>
      </c>
      <c r="F96" s="23" t="s">
        <v>342</v>
      </c>
      <c r="G96" s="24">
        <v>45222</v>
      </c>
      <c r="H96" s="48">
        <v>2500</v>
      </c>
      <c r="I96" s="26">
        <v>1</v>
      </c>
    </row>
    <row r="97" spans="1:9" x14ac:dyDescent="0.25">
      <c r="A97" s="23" t="s">
        <v>343</v>
      </c>
      <c r="B97" s="23" t="s">
        <v>344</v>
      </c>
      <c r="C97" s="23" t="s">
        <v>345</v>
      </c>
      <c r="D97" s="23" t="s">
        <v>346</v>
      </c>
      <c r="E97" s="23" t="s">
        <v>52</v>
      </c>
      <c r="F97" s="23" t="s">
        <v>53</v>
      </c>
      <c r="G97" s="24">
        <v>45201</v>
      </c>
      <c r="H97" s="48">
        <v>36475</v>
      </c>
      <c r="I97" s="26">
        <v>1</v>
      </c>
    </row>
    <row r="98" spans="1:9" x14ac:dyDescent="0.25">
      <c r="A98" s="23" t="s">
        <v>347</v>
      </c>
      <c r="B98" s="23" t="s">
        <v>344</v>
      </c>
      <c r="C98" s="23" t="s">
        <v>348</v>
      </c>
      <c r="D98" s="23" t="s">
        <v>349</v>
      </c>
      <c r="E98" s="23" t="s">
        <v>350</v>
      </c>
      <c r="F98" s="23" t="s">
        <v>351</v>
      </c>
      <c r="G98" s="24">
        <v>45224</v>
      </c>
      <c r="H98" s="48">
        <v>35000</v>
      </c>
      <c r="I98" s="26">
        <v>1</v>
      </c>
    </row>
    <row r="99" spans="1:9" x14ac:dyDescent="0.25">
      <c r="A99" s="23" t="s">
        <v>352</v>
      </c>
      <c r="B99" s="23" t="s">
        <v>344</v>
      </c>
      <c r="C99" s="23" t="s">
        <v>353</v>
      </c>
      <c r="D99" s="23" t="s">
        <v>349</v>
      </c>
      <c r="E99" s="23" t="s">
        <v>354</v>
      </c>
      <c r="F99" s="23" t="s">
        <v>355</v>
      </c>
      <c r="G99" s="24">
        <v>45211</v>
      </c>
      <c r="H99" s="48">
        <v>15000</v>
      </c>
      <c r="I99" s="26">
        <v>1</v>
      </c>
    </row>
    <row r="100" spans="1:9" x14ac:dyDescent="0.25">
      <c r="A100" s="23" t="s">
        <v>356</v>
      </c>
      <c r="B100" s="23" t="s">
        <v>344</v>
      </c>
      <c r="C100" s="23" t="s">
        <v>357</v>
      </c>
      <c r="D100" s="23" t="s">
        <v>349</v>
      </c>
      <c r="E100" s="23" t="s">
        <v>46</v>
      </c>
      <c r="F100" s="23" t="s">
        <v>47</v>
      </c>
      <c r="G100" s="24">
        <v>45229</v>
      </c>
      <c r="H100" s="48">
        <v>15700</v>
      </c>
      <c r="I100" s="26">
        <v>1</v>
      </c>
    </row>
    <row r="101" spans="1:9" x14ac:dyDescent="0.25">
      <c r="A101" s="23" t="s">
        <v>358</v>
      </c>
      <c r="B101" s="23" t="s">
        <v>344</v>
      </c>
      <c r="C101" s="23" t="s">
        <v>359</v>
      </c>
      <c r="D101" s="23" t="s">
        <v>349</v>
      </c>
      <c r="E101" s="23" t="s">
        <v>360</v>
      </c>
      <c r="F101" s="23" t="s">
        <v>361</v>
      </c>
      <c r="G101" s="24">
        <v>45204</v>
      </c>
      <c r="H101" s="48">
        <v>6735</v>
      </c>
      <c r="I101" s="26">
        <v>1</v>
      </c>
    </row>
    <row r="102" spans="1:9" x14ac:dyDescent="0.25">
      <c r="A102" s="23" t="s">
        <v>362</v>
      </c>
      <c r="B102" s="23" t="s">
        <v>344</v>
      </c>
      <c r="C102" s="23" t="s">
        <v>363</v>
      </c>
      <c r="D102" s="23" t="s">
        <v>349</v>
      </c>
      <c r="E102" s="23" t="s">
        <v>364</v>
      </c>
      <c r="F102" s="23" t="s">
        <v>365</v>
      </c>
      <c r="G102" s="24">
        <v>45204</v>
      </c>
      <c r="H102" s="48">
        <v>6326</v>
      </c>
      <c r="I102" s="26">
        <v>1</v>
      </c>
    </row>
    <row r="103" spans="1:9" x14ac:dyDescent="0.25">
      <c r="A103" s="23" t="s">
        <v>366</v>
      </c>
      <c r="B103" s="23" t="s">
        <v>344</v>
      </c>
      <c r="C103" s="23" t="s">
        <v>367</v>
      </c>
      <c r="D103" s="23" t="s">
        <v>368</v>
      </c>
      <c r="E103" s="23" t="s">
        <v>369</v>
      </c>
      <c r="F103" s="23" t="s">
        <v>370</v>
      </c>
      <c r="G103" s="24">
        <v>45204</v>
      </c>
      <c r="H103" s="48">
        <v>6735</v>
      </c>
      <c r="I103" s="26">
        <v>1</v>
      </c>
    </row>
    <row r="104" spans="1:9" x14ac:dyDescent="0.25">
      <c r="A104" s="23" t="s">
        <v>371</v>
      </c>
      <c r="B104" s="23" t="s">
        <v>344</v>
      </c>
      <c r="C104" s="23" t="s">
        <v>372</v>
      </c>
      <c r="D104" s="23" t="s">
        <v>349</v>
      </c>
      <c r="E104" s="23" t="s">
        <v>373</v>
      </c>
      <c r="F104" s="23" t="s">
        <v>374</v>
      </c>
      <c r="G104" s="24">
        <v>45204</v>
      </c>
      <c r="H104" s="48">
        <v>6326</v>
      </c>
      <c r="I104" s="26">
        <v>1</v>
      </c>
    </row>
    <row r="105" spans="1:9" x14ac:dyDescent="0.25">
      <c r="A105" s="23" t="s">
        <v>375</v>
      </c>
      <c r="B105" s="23" t="s">
        <v>344</v>
      </c>
      <c r="C105" s="23" t="s">
        <v>376</v>
      </c>
      <c r="D105" s="23" t="s">
        <v>349</v>
      </c>
      <c r="E105" s="23" t="s">
        <v>377</v>
      </c>
      <c r="F105" s="23" t="s">
        <v>378</v>
      </c>
      <c r="G105" s="24">
        <v>45204</v>
      </c>
      <c r="H105" s="48">
        <v>6675</v>
      </c>
      <c r="I105" s="26">
        <v>1</v>
      </c>
    </row>
    <row r="106" spans="1:9" x14ac:dyDescent="0.25">
      <c r="A106" s="23" t="s">
        <v>379</v>
      </c>
      <c r="B106" s="23" t="s">
        <v>344</v>
      </c>
      <c r="C106" s="23" t="s">
        <v>380</v>
      </c>
      <c r="D106" s="23" t="s">
        <v>349</v>
      </c>
      <c r="E106" s="23" t="s">
        <v>381</v>
      </c>
      <c r="F106" s="23" t="s">
        <v>382</v>
      </c>
      <c r="G106" s="24">
        <v>45204</v>
      </c>
      <c r="H106" s="48">
        <v>6735</v>
      </c>
      <c r="I106" s="26">
        <v>1</v>
      </c>
    </row>
    <row r="107" spans="1:9" x14ac:dyDescent="0.25">
      <c r="A107" s="23" t="s">
        <v>383</v>
      </c>
      <c r="B107" s="23" t="s">
        <v>344</v>
      </c>
      <c r="C107" s="23" t="s">
        <v>384</v>
      </c>
      <c r="D107" s="23" t="s">
        <v>368</v>
      </c>
      <c r="E107" s="23" t="s">
        <v>385</v>
      </c>
      <c r="F107" s="23" t="s">
        <v>386</v>
      </c>
      <c r="G107" s="24">
        <v>45204</v>
      </c>
      <c r="H107" s="48">
        <v>6326</v>
      </c>
      <c r="I107" s="26">
        <v>1</v>
      </c>
    </row>
    <row r="108" spans="1:9" x14ac:dyDescent="0.25">
      <c r="A108" s="23" t="s">
        <v>387</v>
      </c>
      <c r="B108" s="23" t="s">
        <v>344</v>
      </c>
      <c r="C108" s="23" t="s">
        <v>388</v>
      </c>
      <c r="D108" s="23" t="s">
        <v>349</v>
      </c>
      <c r="E108" s="23" t="s">
        <v>389</v>
      </c>
      <c r="F108" s="23" t="s">
        <v>390</v>
      </c>
      <c r="G108" s="24">
        <v>45204</v>
      </c>
      <c r="H108" s="48">
        <v>6735</v>
      </c>
      <c r="I108" s="26">
        <v>1</v>
      </c>
    </row>
    <row r="109" spans="1:9" x14ac:dyDescent="0.25">
      <c r="A109" s="23" t="s">
        <v>391</v>
      </c>
      <c r="B109" s="23" t="s">
        <v>344</v>
      </c>
      <c r="C109" s="23" t="s">
        <v>392</v>
      </c>
      <c r="D109" s="23" t="s">
        <v>349</v>
      </c>
      <c r="E109" s="23" t="s">
        <v>393</v>
      </c>
      <c r="F109" s="23" t="s">
        <v>394</v>
      </c>
      <c r="G109" s="24">
        <v>45204</v>
      </c>
      <c r="H109" s="48">
        <v>6326</v>
      </c>
      <c r="I109" s="26">
        <v>1</v>
      </c>
    </row>
    <row r="110" spans="1:9" x14ac:dyDescent="0.25">
      <c r="A110" s="23" t="s">
        <v>395</v>
      </c>
      <c r="B110" s="23" t="s">
        <v>344</v>
      </c>
      <c r="C110" s="23" t="s">
        <v>396</v>
      </c>
      <c r="D110" s="23" t="s">
        <v>349</v>
      </c>
      <c r="E110" s="23" t="s">
        <v>397</v>
      </c>
      <c r="F110" s="23" t="s">
        <v>398</v>
      </c>
      <c r="G110" s="24">
        <v>45204</v>
      </c>
      <c r="H110" s="48">
        <v>6675</v>
      </c>
      <c r="I110" s="26">
        <v>1</v>
      </c>
    </row>
    <row r="111" spans="1:9" x14ac:dyDescent="0.25">
      <c r="A111" s="23" t="s">
        <v>399</v>
      </c>
      <c r="B111" s="23" t="s">
        <v>400</v>
      </c>
      <c r="C111" s="23" t="s">
        <v>353</v>
      </c>
      <c r="D111" s="23" t="s">
        <v>401</v>
      </c>
      <c r="E111" s="23" t="s">
        <v>354</v>
      </c>
      <c r="F111" s="23" t="s">
        <v>355</v>
      </c>
      <c r="G111" s="24">
        <v>45215</v>
      </c>
      <c r="H111" s="48">
        <v>11000</v>
      </c>
      <c r="I111" s="26">
        <v>1</v>
      </c>
    </row>
    <row r="112" spans="1:9" x14ac:dyDescent="0.25">
      <c r="A112" s="23" t="s">
        <v>402</v>
      </c>
      <c r="B112" s="23" t="s">
        <v>403</v>
      </c>
      <c r="C112" s="23" t="s">
        <v>404</v>
      </c>
      <c r="D112" s="23" t="s">
        <v>405</v>
      </c>
      <c r="E112" s="23" t="s">
        <v>406</v>
      </c>
      <c r="F112" s="23" t="s">
        <v>407</v>
      </c>
      <c r="G112" s="24">
        <v>45219</v>
      </c>
      <c r="H112" s="48">
        <v>8000</v>
      </c>
      <c r="I112" s="26">
        <v>1</v>
      </c>
    </row>
    <row r="113" spans="1:9" x14ac:dyDescent="0.25">
      <c r="A113" s="23" t="s">
        <v>408</v>
      </c>
      <c r="B113" s="23" t="s">
        <v>403</v>
      </c>
      <c r="C113" s="23" t="s">
        <v>409</v>
      </c>
      <c r="D113" s="23" t="s">
        <v>410</v>
      </c>
      <c r="E113" s="23" t="s">
        <v>411</v>
      </c>
      <c r="F113" s="23" t="s">
        <v>412</v>
      </c>
      <c r="G113" s="24">
        <v>45212</v>
      </c>
      <c r="H113" s="48">
        <v>4500</v>
      </c>
      <c r="I113" s="26">
        <v>1</v>
      </c>
    </row>
    <row r="114" spans="1:9" x14ac:dyDescent="0.25">
      <c r="A114" s="23" t="s">
        <v>413</v>
      </c>
      <c r="B114" s="23" t="s">
        <v>403</v>
      </c>
      <c r="C114" s="23" t="s">
        <v>414</v>
      </c>
      <c r="D114" s="23" t="s">
        <v>415</v>
      </c>
      <c r="E114" s="23" t="s">
        <v>327</v>
      </c>
      <c r="F114" s="23" t="s">
        <v>328</v>
      </c>
      <c r="G114" s="24">
        <v>45209</v>
      </c>
      <c r="H114" s="48">
        <v>4000</v>
      </c>
      <c r="I114" s="26">
        <v>1</v>
      </c>
    </row>
    <row r="115" spans="1:9" x14ac:dyDescent="0.25">
      <c r="A115" s="23" t="s">
        <v>416</v>
      </c>
      <c r="B115" s="23" t="s">
        <v>403</v>
      </c>
      <c r="C115" s="23" t="s">
        <v>417</v>
      </c>
      <c r="D115" s="23" t="s">
        <v>418</v>
      </c>
      <c r="E115" s="23" t="s">
        <v>419</v>
      </c>
      <c r="F115" s="23" t="s">
        <v>420</v>
      </c>
      <c r="G115" s="24">
        <v>45211</v>
      </c>
      <c r="H115" s="48">
        <v>1500</v>
      </c>
      <c r="I115" s="26">
        <v>1</v>
      </c>
    </row>
    <row r="116" spans="1:9" x14ac:dyDescent="0.25">
      <c r="A116" s="23" t="s">
        <v>421</v>
      </c>
      <c r="B116" s="23" t="s">
        <v>422</v>
      </c>
      <c r="C116" s="23" t="s">
        <v>423</v>
      </c>
      <c r="D116" s="23" t="s">
        <v>424</v>
      </c>
      <c r="E116" s="23" t="s">
        <v>425</v>
      </c>
      <c r="F116" s="23" t="s">
        <v>426</v>
      </c>
      <c r="G116" s="24">
        <v>45229</v>
      </c>
      <c r="H116" s="48">
        <v>0</v>
      </c>
      <c r="I116" s="26">
        <v>1</v>
      </c>
    </row>
    <row r="117" spans="1:9" ht="15.75" thickBot="1" x14ac:dyDescent="0.3">
      <c r="A117" s="50"/>
      <c r="B117" s="51"/>
      <c r="C117" s="51"/>
      <c r="D117" s="51"/>
      <c r="E117" s="51"/>
      <c r="F117" s="52" t="s">
        <v>427</v>
      </c>
      <c r="G117" s="53"/>
      <c r="H117" s="17">
        <f>SUM(H32:H116)</f>
        <v>992533</v>
      </c>
      <c r="I117" s="54">
        <f>SUM(I18:I116)</f>
        <v>63</v>
      </c>
    </row>
    <row r="118" spans="1:9" x14ac:dyDescent="0.25">
      <c r="A118" s="55"/>
      <c r="B118" s="56"/>
      <c r="C118" s="56"/>
      <c r="D118" s="56"/>
      <c r="E118" s="56"/>
      <c r="F118" s="57"/>
      <c r="G118" s="58"/>
      <c r="H118" s="59"/>
      <c r="I118" s="60"/>
    </row>
    <row r="119" spans="1:9" x14ac:dyDescent="0.25">
      <c r="A119" s="23" t="s">
        <v>428</v>
      </c>
      <c r="B119" s="23" t="s">
        <v>429</v>
      </c>
      <c r="C119" s="23" t="s">
        <v>430</v>
      </c>
      <c r="D119" s="23" t="s">
        <v>431</v>
      </c>
      <c r="E119" s="23" t="s">
        <v>432</v>
      </c>
      <c r="F119" s="23" t="s">
        <v>433</v>
      </c>
      <c r="G119" s="24">
        <v>45211</v>
      </c>
      <c r="H119" s="61">
        <v>60000</v>
      </c>
      <c r="I119" s="26">
        <v>1</v>
      </c>
    </row>
    <row r="120" spans="1:9" ht="15.75" thickBot="1" x14ac:dyDescent="0.3">
      <c r="A120" s="50"/>
      <c r="B120" s="51"/>
      <c r="C120" s="14"/>
      <c r="D120" s="14"/>
      <c r="E120" s="14"/>
      <c r="F120" s="62" t="s">
        <v>434</v>
      </c>
      <c r="G120" s="63"/>
      <c r="H120" s="17">
        <f>SUM(H119)</f>
        <v>60000</v>
      </c>
      <c r="I120" s="18">
        <f>SUM(I119)</f>
        <v>1</v>
      </c>
    </row>
    <row r="121" spans="1:9" x14ac:dyDescent="0.25">
      <c r="A121" s="50"/>
      <c r="B121" s="51"/>
      <c r="C121" s="14"/>
      <c r="D121" s="14"/>
      <c r="E121" s="14"/>
      <c r="F121" s="64"/>
      <c r="G121" s="65"/>
      <c r="H121" s="21"/>
      <c r="I121" s="22"/>
    </row>
    <row r="122" spans="1:9" x14ac:dyDescent="0.25">
      <c r="A122" s="50"/>
      <c r="B122" s="51"/>
      <c r="C122" s="14"/>
      <c r="D122" s="14"/>
      <c r="E122" s="14"/>
      <c r="F122" s="64"/>
      <c r="G122" s="65"/>
      <c r="H122" s="21"/>
      <c r="I122" s="22"/>
    </row>
    <row r="123" spans="1:9" x14ac:dyDescent="0.25">
      <c r="A123" s="23" t="s">
        <v>435</v>
      </c>
      <c r="B123" s="23" t="s">
        <v>436</v>
      </c>
      <c r="C123" s="23" t="s">
        <v>437</v>
      </c>
      <c r="D123" s="23" t="s">
        <v>438</v>
      </c>
      <c r="E123" s="23" t="s">
        <v>439</v>
      </c>
      <c r="F123" s="23" t="s">
        <v>440</v>
      </c>
      <c r="G123" s="24">
        <v>45210</v>
      </c>
      <c r="H123" s="66">
        <v>0</v>
      </c>
      <c r="I123" s="67">
        <v>1</v>
      </c>
    </row>
    <row r="124" spans="1:9" x14ac:dyDescent="0.25">
      <c r="A124" s="23" t="s">
        <v>441</v>
      </c>
      <c r="B124" s="23" t="s">
        <v>436</v>
      </c>
      <c r="C124" s="23" t="s">
        <v>442</v>
      </c>
      <c r="D124" s="23" t="s">
        <v>438</v>
      </c>
      <c r="E124" s="23" t="s">
        <v>443</v>
      </c>
      <c r="F124" s="23" t="s">
        <v>444</v>
      </c>
      <c r="G124" s="24">
        <v>45210</v>
      </c>
      <c r="H124" s="66">
        <v>0</v>
      </c>
      <c r="I124" s="67">
        <v>1</v>
      </c>
    </row>
    <row r="125" spans="1:9" x14ac:dyDescent="0.25">
      <c r="A125" s="23" t="s">
        <v>445</v>
      </c>
      <c r="B125" s="23" t="s">
        <v>436</v>
      </c>
      <c r="C125" s="23" t="s">
        <v>446</v>
      </c>
      <c r="D125" s="23" t="s">
        <v>438</v>
      </c>
      <c r="E125" s="23" t="s">
        <v>337</v>
      </c>
      <c r="F125" s="23" t="s">
        <v>338</v>
      </c>
      <c r="G125" s="24">
        <v>45224</v>
      </c>
      <c r="H125" s="66">
        <v>0</v>
      </c>
      <c r="I125" s="67">
        <v>1</v>
      </c>
    </row>
    <row r="126" spans="1:9" x14ac:dyDescent="0.25">
      <c r="A126" s="23" t="s">
        <v>447</v>
      </c>
      <c r="B126" s="23" t="s">
        <v>436</v>
      </c>
      <c r="C126" s="23" t="s">
        <v>448</v>
      </c>
      <c r="D126" s="23" t="s">
        <v>449</v>
      </c>
      <c r="E126" s="23" t="s">
        <v>450</v>
      </c>
      <c r="F126" s="23" t="s">
        <v>451</v>
      </c>
      <c r="G126" s="24">
        <v>45212</v>
      </c>
      <c r="H126" s="66">
        <v>0</v>
      </c>
      <c r="I126" s="67">
        <v>1</v>
      </c>
    </row>
    <row r="127" spans="1:9" x14ac:dyDescent="0.25">
      <c r="A127" s="23" t="s">
        <v>452</v>
      </c>
      <c r="B127" s="23" t="s">
        <v>436</v>
      </c>
      <c r="C127" s="23" t="s">
        <v>453</v>
      </c>
      <c r="D127" s="23" t="s">
        <v>438</v>
      </c>
      <c r="E127" s="23" t="s">
        <v>450</v>
      </c>
      <c r="F127" s="23" t="s">
        <v>451</v>
      </c>
      <c r="G127" s="24">
        <v>45210</v>
      </c>
      <c r="H127" s="66">
        <v>0</v>
      </c>
      <c r="I127" s="67">
        <v>1</v>
      </c>
    </row>
    <row r="128" spans="1:9" x14ac:dyDescent="0.25">
      <c r="A128" s="23" t="s">
        <v>454</v>
      </c>
      <c r="B128" s="23" t="s">
        <v>436</v>
      </c>
      <c r="C128" s="23" t="s">
        <v>94</v>
      </c>
      <c r="D128" s="23" t="s">
        <v>455</v>
      </c>
      <c r="E128" s="23" t="s">
        <v>96</v>
      </c>
      <c r="F128" s="23" t="s">
        <v>97</v>
      </c>
      <c r="G128" s="24">
        <v>45215</v>
      </c>
      <c r="H128" s="66">
        <v>0</v>
      </c>
      <c r="I128" s="67">
        <v>1</v>
      </c>
    </row>
    <row r="129" spans="1:9" x14ac:dyDescent="0.25">
      <c r="A129" s="23" t="s">
        <v>456</v>
      </c>
      <c r="B129" s="23" t="s">
        <v>436</v>
      </c>
      <c r="C129" s="23" t="s">
        <v>457</v>
      </c>
      <c r="D129" s="23" t="s">
        <v>458</v>
      </c>
      <c r="E129" s="23" t="s">
        <v>459</v>
      </c>
      <c r="F129" s="23" t="s">
        <v>460</v>
      </c>
      <c r="G129" s="24">
        <v>45225</v>
      </c>
      <c r="H129" s="66">
        <v>0</v>
      </c>
      <c r="I129" s="67">
        <v>1</v>
      </c>
    </row>
    <row r="130" spans="1:9" x14ac:dyDescent="0.25">
      <c r="A130" s="23" t="s">
        <v>461</v>
      </c>
      <c r="B130" s="23" t="s">
        <v>436</v>
      </c>
      <c r="C130" s="23" t="s">
        <v>462</v>
      </c>
      <c r="D130" s="23" t="s">
        <v>438</v>
      </c>
      <c r="E130" s="23" t="s">
        <v>463</v>
      </c>
      <c r="F130" s="23" t="s">
        <v>464</v>
      </c>
      <c r="G130" s="24">
        <v>45210</v>
      </c>
      <c r="H130" s="66">
        <v>0</v>
      </c>
      <c r="I130" s="67">
        <v>1</v>
      </c>
    </row>
    <row r="131" spans="1:9" x14ac:dyDescent="0.25">
      <c r="A131" s="23" t="s">
        <v>465</v>
      </c>
      <c r="B131" s="23" t="s">
        <v>436</v>
      </c>
      <c r="C131" s="23" t="s">
        <v>466</v>
      </c>
      <c r="D131" s="23" t="s">
        <v>438</v>
      </c>
      <c r="E131" s="23" t="s">
        <v>467</v>
      </c>
      <c r="F131" s="23" t="s">
        <v>468</v>
      </c>
      <c r="G131" s="24">
        <v>45226</v>
      </c>
      <c r="H131" s="66">
        <v>0</v>
      </c>
      <c r="I131" s="67">
        <v>1</v>
      </c>
    </row>
    <row r="132" spans="1:9" x14ac:dyDescent="0.25">
      <c r="A132" s="23" t="s">
        <v>469</v>
      </c>
      <c r="B132" s="23" t="s">
        <v>436</v>
      </c>
      <c r="C132" s="23" t="s">
        <v>470</v>
      </c>
      <c r="D132" s="23" t="s">
        <v>438</v>
      </c>
      <c r="E132" s="23" t="s">
        <v>471</v>
      </c>
      <c r="F132" s="23" t="s">
        <v>472</v>
      </c>
      <c r="G132" s="24">
        <v>45225</v>
      </c>
      <c r="H132" s="66">
        <v>0</v>
      </c>
      <c r="I132" s="67">
        <v>1</v>
      </c>
    </row>
    <row r="133" spans="1:9" x14ac:dyDescent="0.25">
      <c r="A133" s="23" t="s">
        <v>473</v>
      </c>
      <c r="B133" s="23" t="s">
        <v>436</v>
      </c>
      <c r="C133" s="23" t="s">
        <v>474</v>
      </c>
      <c r="D133" s="23" t="s">
        <v>475</v>
      </c>
      <c r="E133" s="23" t="s">
        <v>476</v>
      </c>
      <c r="F133" s="23" t="s">
        <v>477</v>
      </c>
      <c r="G133" s="24">
        <v>45226</v>
      </c>
      <c r="H133" s="66">
        <v>0</v>
      </c>
      <c r="I133" s="67">
        <v>1</v>
      </c>
    </row>
    <row r="134" spans="1:9" x14ac:dyDescent="0.25">
      <c r="A134" s="23" t="s">
        <v>478</v>
      </c>
      <c r="B134" s="23" t="s">
        <v>436</v>
      </c>
      <c r="C134" s="23" t="s">
        <v>479</v>
      </c>
      <c r="D134" s="23" t="s">
        <v>480</v>
      </c>
      <c r="E134" s="23" t="s">
        <v>481</v>
      </c>
      <c r="F134" s="23" t="s">
        <v>482</v>
      </c>
      <c r="G134" s="24">
        <v>45218</v>
      </c>
      <c r="H134" s="66">
        <v>0</v>
      </c>
      <c r="I134" s="67">
        <v>1</v>
      </c>
    </row>
    <row r="135" spans="1:9" x14ac:dyDescent="0.25">
      <c r="A135" s="23" t="s">
        <v>483</v>
      </c>
      <c r="B135" s="23" t="s">
        <v>436</v>
      </c>
      <c r="C135" s="23" t="s">
        <v>484</v>
      </c>
      <c r="D135" s="23" t="s">
        <v>485</v>
      </c>
      <c r="E135" s="23" t="s">
        <v>486</v>
      </c>
      <c r="F135" s="23" t="s">
        <v>487</v>
      </c>
      <c r="G135" s="24">
        <v>45212</v>
      </c>
      <c r="H135" s="66">
        <v>0</v>
      </c>
      <c r="I135" s="67">
        <v>1</v>
      </c>
    </row>
    <row r="136" spans="1:9" x14ac:dyDescent="0.25">
      <c r="A136" s="23" t="s">
        <v>488</v>
      </c>
      <c r="B136" s="23" t="s">
        <v>436</v>
      </c>
      <c r="C136" s="23" t="s">
        <v>489</v>
      </c>
      <c r="D136" s="23" t="s">
        <v>490</v>
      </c>
      <c r="E136" s="23" t="s">
        <v>491</v>
      </c>
      <c r="F136" s="23" t="s">
        <v>492</v>
      </c>
      <c r="G136" s="24">
        <v>45215</v>
      </c>
      <c r="H136" s="66">
        <v>0</v>
      </c>
      <c r="I136" s="67">
        <v>1</v>
      </c>
    </row>
    <row r="137" spans="1:9" x14ac:dyDescent="0.25">
      <c r="A137" s="23" t="s">
        <v>493</v>
      </c>
      <c r="B137" s="23" t="s">
        <v>436</v>
      </c>
      <c r="C137" s="23" t="s">
        <v>494</v>
      </c>
      <c r="D137" s="23" t="s">
        <v>438</v>
      </c>
      <c r="E137" s="23" t="s">
        <v>495</v>
      </c>
      <c r="F137" s="23" t="s">
        <v>496</v>
      </c>
      <c r="G137" s="24">
        <v>45201</v>
      </c>
      <c r="H137" s="66">
        <v>0</v>
      </c>
      <c r="I137" s="67">
        <v>1</v>
      </c>
    </row>
    <row r="138" spans="1:9" x14ac:dyDescent="0.25">
      <c r="A138" s="23" t="s">
        <v>497</v>
      </c>
      <c r="B138" s="23" t="s">
        <v>436</v>
      </c>
      <c r="C138" s="23" t="s">
        <v>498</v>
      </c>
      <c r="D138" s="23" t="s">
        <v>438</v>
      </c>
      <c r="E138" s="23" t="s">
        <v>499</v>
      </c>
      <c r="F138" s="23" t="s">
        <v>500</v>
      </c>
      <c r="G138" s="24">
        <v>45209</v>
      </c>
      <c r="H138" s="66">
        <v>0</v>
      </c>
      <c r="I138" s="67">
        <v>1</v>
      </c>
    </row>
    <row r="139" spans="1:9" x14ac:dyDescent="0.25">
      <c r="A139" s="23" t="s">
        <v>501</v>
      </c>
      <c r="B139" s="23" t="s">
        <v>436</v>
      </c>
      <c r="C139" s="23" t="s">
        <v>502</v>
      </c>
      <c r="D139" s="23" t="s">
        <v>438</v>
      </c>
      <c r="E139" s="23" t="s">
        <v>503</v>
      </c>
      <c r="F139" s="23" t="s">
        <v>504</v>
      </c>
      <c r="G139" s="24">
        <v>45203</v>
      </c>
      <c r="H139" s="66">
        <v>0</v>
      </c>
      <c r="I139" s="67">
        <v>1</v>
      </c>
    </row>
    <row r="140" spans="1:9" x14ac:dyDescent="0.25">
      <c r="A140" s="23" t="s">
        <v>505</v>
      </c>
      <c r="B140" s="23" t="s">
        <v>436</v>
      </c>
      <c r="C140" s="23" t="s">
        <v>506</v>
      </c>
      <c r="D140" s="23" t="s">
        <v>438</v>
      </c>
      <c r="E140" s="23" t="s">
        <v>503</v>
      </c>
      <c r="F140" s="23" t="s">
        <v>504</v>
      </c>
      <c r="G140" s="24">
        <v>45203</v>
      </c>
      <c r="H140" s="66">
        <v>0</v>
      </c>
      <c r="I140" s="67">
        <v>1</v>
      </c>
    </row>
    <row r="141" spans="1:9" x14ac:dyDescent="0.25">
      <c r="A141" s="23" t="s">
        <v>507</v>
      </c>
      <c r="B141" s="23" t="s">
        <v>436</v>
      </c>
      <c r="C141" s="23" t="s">
        <v>508</v>
      </c>
      <c r="D141" s="23" t="s">
        <v>509</v>
      </c>
      <c r="E141" s="23" t="s">
        <v>510</v>
      </c>
      <c r="F141" s="23" t="s">
        <v>511</v>
      </c>
      <c r="G141" s="24">
        <v>45216</v>
      </c>
      <c r="H141" s="66">
        <v>0</v>
      </c>
      <c r="I141" s="67">
        <v>1</v>
      </c>
    </row>
    <row r="142" spans="1:9" x14ac:dyDescent="0.25">
      <c r="A142" s="23" t="s">
        <v>512</v>
      </c>
      <c r="B142" s="23" t="s">
        <v>513</v>
      </c>
      <c r="C142" s="23" t="s">
        <v>514</v>
      </c>
      <c r="D142" s="23" t="s">
        <v>515</v>
      </c>
      <c r="E142" s="23" t="s">
        <v>516</v>
      </c>
      <c r="F142" s="23" t="s">
        <v>517</v>
      </c>
      <c r="G142" s="24">
        <v>45225</v>
      </c>
      <c r="H142" s="66">
        <v>0</v>
      </c>
      <c r="I142" s="67">
        <v>1</v>
      </c>
    </row>
    <row r="143" spans="1:9" x14ac:dyDescent="0.25">
      <c r="A143" s="23" t="s">
        <v>518</v>
      </c>
      <c r="B143" s="23" t="s">
        <v>513</v>
      </c>
      <c r="C143" s="23" t="s">
        <v>519</v>
      </c>
      <c r="D143" s="23" t="s">
        <v>520</v>
      </c>
      <c r="E143" s="23" t="s">
        <v>521</v>
      </c>
      <c r="F143" s="23" t="s">
        <v>522</v>
      </c>
      <c r="G143" s="24">
        <v>45229</v>
      </c>
      <c r="H143" s="66">
        <v>0</v>
      </c>
      <c r="I143" s="67">
        <v>1</v>
      </c>
    </row>
    <row r="144" spans="1:9" x14ac:dyDescent="0.25">
      <c r="A144" s="23" t="s">
        <v>523</v>
      </c>
      <c r="B144" s="23" t="s">
        <v>513</v>
      </c>
      <c r="C144" s="23" t="s">
        <v>524</v>
      </c>
      <c r="D144" s="23" t="s">
        <v>525</v>
      </c>
      <c r="E144" s="23" t="s">
        <v>526</v>
      </c>
      <c r="F144" s="23" t="s">
        <v>527</v>
      </c>
      <c r="G144" s="24">
        <v>45215</v>
      </c>
      <c r="H144" s="66">
        <v>0</v>
      </c>
      <c r="I144" s="67">
        <v>1</v>
      </c>
    </row>
    <row r="145" spans="1:9" x14ac:dyDescent="0.25">
      <c r="A145" s="23" t="s">
        <v>528</v>
      </c>
      <c r="B145" s="23" t="s">
        <v>529</v>
      </c>
      <c r="C145" s="23" t="s">
        <v>530</v>
      </c>
      <c r="D145" s="23" t="s">
        <v>531</v>
      </c>
      <c r="E145" s="23" t="s">
        <v>532</v>
      </c>
      <c r="F145" s="23" t="s">
        <v>533</v>
      </c>
      <c r="G145" s="24">
        <v>45223</v>
      </c>
      <c r="H145" s="66">
        <v>0</v>
      </c>
      <c r="I145" s="67">
        <v>1</v>
      </c>
    </row>
    <row r="146" spans="1:9" x14ac:dyDescent="0.25">
      <c r="A146" s="23" t="s">
        <v>534</v>
      </c>
      <c r="B146" s="23" t="s">
        <v>529</v>
      </c>
      <c r="C146" s="23" t="s">
        <v>535</v>
      </c>
      <c r="D146" s="23" t="s">
        <v>536</v>
      </c>
      <c r="E146" s="23" t="s">
        <v>537</v>
      </c>
      <c r="F146" s="23" t="s">
        <v>538</v>
      </c>
      <c r="G146" s="24">
        <v>45222</v>
      </c>
      <c r="H146" s="66">
        <v>0</v>
      </c>
      <c r="I146" s="67">
        <v>1</v>
      </c>
    </row>
    <row r="147" spans="1:9" ht="15.75" thickBot="1" x14ac:dyDescent="0.3">
      <c r="A147" s="68"/>
      <c r="B147" s="14"/>
      <c r="C147" s="14"/>
      <c r="D147" s="14"/>
      <c r="E147" s="14"/>
      <c r="F147" s="52" t="s">
        <v>539</v>
      </c>
      <c r="G147" s="53"/>
      <c r="H147" s="17">
        <f>SUM(H129:H146)</f>
        <v>0</v>
      </c>
      <c r="I147" s="69">
        <f>SUM(I123:I146)</f>
        <v>24</v>
      </c>
    </row>
    <row r="148" spans="1:9" ht="15.75" thickBot="1" x14ac:dyDescent="0.3">
      <c r="A148" s="50"/>
      <c r="B148" s="51"/>
      <c r="C148" s="14"/>
      <c r="D148" s="14"/>
      <c r="E148" s="14"/>
      <c r="F148" s="64"/>
      <c r="G148" s="65"/>
      <c r="H148" s="70"/>
      <c r="I148" s="71"/>
    </row>
    <row r="149" spans="1:9" ht="15.75" thickBot="1" x14ac:dyDescent="0.3">
      <c r="A149" s="50"/>
      <c r="B149" s="51"/>
      <c r="C149" s="14"/>
      <c r="D149" s="14"/>
      <c r="E149" s="14"/>
      <c r="F149" s="72" t="s">
        <v>540</v>
      </c>
      <c r="G149" s="73"/>
      <c r="H149" s="29">
        <f>SUM(H147,H117,H16,H4,H120)</f>
        <v>5023833</v>
      </c>
      <c r="I149" s="74">
        <f>SUM(I147,I117,I16,I4, I120)</f>
        <v>98</v>
      </c>
    </row>
    <row r="150" spans="1:9" x14ac:dyDescent="0.25">
      <c r="A150" s="13"/>
      <c r="B150" s="14"/>
      <c r="C150" s="14"/>
      <c r="D150" s="14"/>
      <c r="E150" s="14"/>
      <c r="F150" s="64"/>
      <c r="G150" s="65"/>
      <c r="H150" s="21"/>
      <c r="I150" s="22"/>
    </row>
    <row r="151" spans="1:9" x14ac:dyDescent="0.25">
      <c r="A151" s="75" t="s">
        <v>541</v>
      </c>
      <c r="B151" s="75"/>
      <c r="C151" s="76"/>
      <c r="D151" s="76"/>
      <c r="E151" s="76"/>
      <c r="F151" s="76"/>
      <c r="G151" s="77"/>
      <c r="H151" s="78"/>
      <c r="I151" s="79"/>
    </row>
    <row r="152" spans="1:9" x14ac:dyDescent="0.25">
      <c r="A152" s="80"/>
      <c r="B152" s="80"/>
      <c r="C152" s="81"/>
      <c r="D152" s="81"/>
      <c r="E152" s="81"/>
      <c r="F152" s="81"/>
      <c r="G152" s="82"/>
      <c r="H152" s="83"/>
      <c r="I152" s="84"/>
    </row>
    <row r="153" spans="1:9" ht="15.75" thickBot="1" x14ac:dyDescent="0.3">
      <c r="A153" s="23" t="s">
        <v>542</v>
      </c>
      <c r="B153" s="23" t="s">
        <v>543</v>
      </c>
      <c r="C153" s="23" t="s">
        <v>544</v>
      </c>
      <c r="D153" s="23" t="s">
        <v>545</v>
      </c>
      <c r="E153" s="23" t="s">
        <v>546</v>
      </c>
      <c r="F153" s="23" t="s">
        <v>547</v>
      </c>
      <c r="G153" s="24">
        <v>45208</v>
      </c>
      <c r="H153" s="31">
        <v>400000</v>
      </c>
      <c r="I153" s="26">
        <v>1</v>
      </c>
    </row>
    <row r="154" spans="1:9" ht="15.75" thickBot="1" x14ac:dyDescent="0.3">
      <c r="A154" s="80"/>
      <c r="B154" s="85"/>
      <c r="C154" s="81"/>
      <c r="D154" s="81"/>
      <c r="E154" s="81"/>
      <c r="F154" s="72" t="s">
        <v>548</v>
      </c>
      <c r="G154" s="73"/>
      <c r="H154" s="29">
        <f>SUM(H153:H153)</f>
        <v>400000</v>
      </c>
      <c r="I154" s="86">
        <f>SUM(I153:I153)</f>
        <v>1</v>
      </c>
    </row>
    <row r="155" spans="1:9" x14ac:dyDescent="0.25">
      <c r="A155" s="80"/>
      <c r="B155" s="85"/>
      <c r="C155" s="81"/>
      <c r="D155" s="81"/>
      <c r="E155" s="81"/>
      <c r="F155" s="87"/>
      <c r="G155" s="88"/>
      <c r="H155" s="89"/>
      <c r="I155" s="90"/>
    </row>
    <row r="156" spans="1:9" x14ac:dyDescent="0.25">
      <c r="A156" s="23" t="s">
        <v>549</v>
      </c>
      <c r="B156" s="91" t="s">
        <v>550</v>
      </c>
      <c r="C156" s="91" t="s">
        <v>551</v>
      </c>
      <c r="D156" s="23" t="s">
        <v>552</v>
      </c>
      <c r="E156" s="91" t="s">
        <v>553</v>
      </c>
      <c r="F156" s="91" t="s">
        <v>554</v>
      </c>
      <c r="G156" s="24">
        <v>45212</v>
      </c>
      <c r="H156" s="25">
        <v>3500</v>
      </c>
      <c r="I156" s="67">
        <v>1</v>
      </c>
    </row>
    <row r="157" spans="1:9" ht="15.75" thickBot="1" x14ac:dyDescent="0.3">
      <c r="A157" s="80"/>
      <c r="B157" s="85"/>
      <c r="C157" s="81"/>
      <c r="D157" s="81"/>
      <c r="E157" s="81"/>
      <c r="F157" s="52" t="s">
        <v>555</v>
      </c>
      <c r="G157" s="53"/>
      <c r="H157" s="17">
        <f>SUM(H156:H156)</f>
        <v>3500</v>
      </c>
      <c r="I157" s="69">
        <f>SUM(I156:I156)</f>
        <v>1</v>
      </c>
    </row>
    <row r="158" spans="1:9" x14ac:dyDescent="0.25">
      <c r="A158" s="80"/>
      <c r="B158" s="85"/>
      <c r="C158" s="81"/>
      <c r="D158" s="81"/>
      <c r="E158" s="81"/>
      <c r="F158" s="87"/>
      <c r="G158" s="88"/>
      <c r="H158" s="89"/>
      <c r="I158" s="90"/>
    </row>
    <row r="159" spans="1:9" x14ac:dyDescent="0.25">
      <c r="A159" s="23" t="s">
        <v>556</v>
      </c>
      <c r="B159" s="23" t="s">
        <v>557</v>
      </c>
      <c r="C159" s="23" t="s">
        <v>558</v>
      </c>
      <c r="D159" s="23" t="s">
        <v>559</v>
      </c>
      <c r="E159" s="23" t="s">
        <v>560</v>
      </c>
      <c r="F159" s="23" t="s">
        <v>561</v>
      </c>
      <c r="G159" s="24">
        <v>45204</v>
      </c>
      <c r="H159" s="48">
        <v>109000</v>
      </c>
      <c r="I159" s="26">
        <v>1</v>
      </c>
    </row>
    <row r="160" spans="1:9" ht="15.75" thickBot="1" x14ac:dyDescent="0.3">
      <c r="A160" s="80"/>
      <c r="B160" s="85"/>
      <c r="C160" s="81"/>
      <c r="D160" s="81"/>
      <c r="E160" s="81"/>
      <c r="F160" s="62" t="s">
        <v>562</v>
      </c>
      <c r="G160" s="63"/>
      <c r="H160" s="17">
        <f>SUM(H159:H159)</f>
        <v>109000</v>
      </c>
      <c r="I160" s="69">
        <f>SUM(I159:I159)</f>
        <v>1</v>
      </c>
    </row>
    <row r="161" spans="1:9" x14ac:dyDescent="0.25">
      <c r="A161" s="13"/>
      <c r="B161" s="13"/>
      <c r="C161" s="13"/>
      <c r="D161" s="13"/>
      <c r="E161" s="13"/>
      <c r="F161" s="13"/>
      <c r="G161" s="92"/>
      <c r="H161" s="93"/>
      <c r="I161"/>
    </row>
    <row r="162" spans="1:9" x14ac:dyDescent="0.25">
      <c r="A162" s="23" t="s">
        <v>563</v>
      </c>
      <c r="B162" s="23" t="s">
        <v>429</v>
      </c>
      <c r="C162" s="23" t="s">
        <v>564</v>
      </c>
      <c r="D162" s="23" t="s">
        <v>565</v>
      </c>
      <c r="E162" s="23" t="s">
        <v>566</v>
      </c>
      <c r="F162" s="23" t="s">
        <v>567</v>
      </c>
      <c r="G162" s="24">
        <v>45226</v>
      </c>
      <c r="H162" s="94">
        <v>37500</v>
      </c>
      <c r="I162" s="26">
        <v>1</v>
      </c>
    </row>
    <row r="163" spans="1:9" ht="15.75" thickBot="1" x14ac:dyDescent="0.3">
      <c r="A163" s="50"/>
      <c r="B163" s="51"/>
      <c r="C163" s="14"/>
      <c r="D163" s="14"/>
      <c r="E163" s="14"/>
      <c r="F163" s="62" t="s">
        <v>568</v>
      </c>
      <c r="G163" s="63"/>
      <c r="H163" s="17">
        <f>SUM(H162)</f>
        <v>37500</v>
      </c>
      <c r="I163" s="69">
        <f>SUM(I162)</f>
        <v>1</v>
      </c>
    </row>
    <row r="164" spans="1:9" x14ac:dyDescent="0.25">
      <c r="A164" s="50"/>
      <c r="B164" s="51"/>
      <c r="C164" s="14"/>
      <c r="D164" s="14"/>
      <c r="E164" s="14"/>
      <c r="F164" s="95"/>
      <c r="G164" s="95"/>
      <c r="H164" s="89"/>
      <c r="I164" s="90"/>
    </row>
    <row r="165" spans="1:9" x14ac:dyDescent="0.25">
      <c r="A165" s="23" t="s">
        <v>569</v>
      </c>
      <c r="B165" s="91" t="s">
        <v>570</v>
      </c>
      <c r="C165" s="91" t="s">
        <v>571</v>
      </c>
      <c r="D165" s="91" t="s">
        <v>572</v>
      </c>
      <c r="E165" s="91" t="s">
        <v>573</v>
      </c>
      <c r="F165" s="91" t="s">
        <v>574</v>
      </c>
      <c r="G165" s="24">
        <v>45210</v>
      </c>
      <c r="H165" s="96">
        <v>500</v>
      </c>
      <c r="I165" s="97">
        <v>1</v>
      </c>
    </row>
    <row r="166" spans="1:9" x14ac:dyDescent="0.25">
      <c r="A166" s="23" t="s">
        <v>575</v>
      </c>
      <c r="B166" s="91" t="s">
        <v>570</v>
      </c>
      <c r="C166" s="91" t="s">
        <v>576</v>
      </c>
      <c r="D166" s="91" t="s">
        <v>577</v>
      </c>
      <c r="E166" s="91" t="s">
        <v>578</v>
      </c>
      <c r="F166" s="91" t="s">
        <v>579</v>
      </c>
      <c r="G166" s="24">
        <v>45225</v>
      </c>
      <c r="H166" s="96">
        <v>4500</v>
      </c>
      <c r="I166" s="97">
        <v>1</v>
      </c>
    </row>
    <row r="167" spans="1:9" x14ac:dyDescent="0.25">
      <c r="A167" s="23" t="s">
        <v>580</v>
      </c>
      <c r="B167" s="91" t="s">
        <v>581</v>
      </c>
      <c r="C167" s="91" t="s">
        <v>582</v>
      </c>
      <c r="D167" s="91" t="s">
        <v>583</v>
      </c>
      <c r="E167" s="91" t="s">
        <v>584</v>
      </c>
      <c r="F167" s="91" t="s">
        <v>585</v>
      </c>
      <c r="G167" s="24">
        <v>45229</v>
      </c>
      <c r="H167" s="96">
        <v>2000</v>
      </c>
      <c r="I167" s="97">
        <v>1</v>
      </c>
    </row>
    <row r="168" spans="1:9" x14ac:dyDescent="0.25">
      <c r="A168" s="23" t="s">
        <v>586</v>
      </c>
      <c r="B168" s="91" t="s">
        <v>587</v>
      </c>
      <c r="C168" s="91" t="s">
        <v>588</v>
      </c>
      <c r="D168" s="91" t="s">
        <v>589</v>
      </c>
      <c r="E168" s="91" t="s">
        <v>590</v>
      </c>
      <c r="F168" s="91" t="s">
        <v>591</v>
      </c>
      <c r="G168" s="24">
        <v>45205</v>
      </c>
      <c r="H168" s="96">
        <v>18160</v>
      </c>
      <c r="I168" s="97">
        <v>1</v>
      </c>
    </row>
    <row r="169" spans="1:9" x14ac:dyDescent="0.25">
      <c r="A169" s="23" t="s">
        <v>592</v>
      </c>
      <c r="B169" s="91" t="s">
        <v>587</v>
      </c>
      <c r="C169" s="91" t="s">
        <v>593</v>
      </c>
      <c r="D169" s="91" t="s">
        <v>594</v>
      </c>
      <c r="E169" s="91" t="s">
        <v>595</v>
      </c>
      <c r="F169" s="91" t="s">
        <v>596</v>
      </c>
      <c r="G169" s="24">
        <v>45225</v>
      </c>
      <c r="H169" s="96">
        <v>8000</v>
      </c>
      <c r="I169" s="97">
        <v>1</v>
      </c>
    </row>
    <row r="170" spans="1:9" ht="30" x14ac:dyDescent="0.25">
      <c r="A170" s="23" t="s">
        <v>597</v>
      </c>
      <c r="B170" s="91" t="s">
        <v>587</v>
      </c>
      <c r="C170" s="91" t="s">
        <v>598</v>
      </c>
      <c r="D170" s="91" t="s">
        <v>599</v>
      </c>
      <c r="E170" s="91" t="s">
        <v>600</v>
      </c>
      <c r="F170" s="91" t="s">
        <v>601</v>
      </c>
      <c r="G170" s="24">
        <v>45203</v>
      </c>
      <c r="H170" s="96">
        <v>55370</v>
      </c>
      <c r="I170" s="97">
        <v>1</v>
      </c>
    </row>
    <row r="171" spans="1:9" x14ac:dyDescent="0.25">
      <c r="A171" s="23" t="s">
        <v>602</v>
      </c>
      <c r="B171" s="91" t="s">
        <v>587</v>
      </c>
      <c r="C171" s="91" t="s">
        <v>603</v>
      </c>
      <c r="D171" s="91" t="s">
        <v>604</v>
      </c>
      <c r="E171" s="91" t="s">
        <v>605</v>
      </c>
      <c r="F171" s="91" t="s">
        <v>606</v>
      </c>
      <c r="G171" s="24">
        <v>45211</v>
      </c>
      <c r="H171" s="96">
        <v>57590</v>
      </c>
      <c r="I171" s="97">
        <v>1</v>
      </c>
    </row>
    <row r="172" spans="1:9" x14ac:dyDescent="0.25">
      <c r="A172" s="23" t="s">
        <v>607</v>
      </c>
      <c r="B172" s="91" t="s">
        <v>587</v>
      </c>
      <c r="C172" s="91" t="s">
        <v>608</v>
      </c>
      <c r="D172" s="91" t="s">
        <v>609</v>
      </c>
      <c r="E172" s="91" t="s">
        <v>610</v>
      </c>
      <c r="F172" s="91" t="s">
        <v>611</v>
      </c>
      <c r="G172" s="24">
        <v>45226</v>
      </c>
      <c r="H172" s="96">
        <v>11500</v>
      </c>
      <c r="I172" s="97">
        <v>1</v>
      </c>
    </row>
    <row r="173" spans="1:9" x14ac:dyDescent="0.25">
      <c r="A173" s="23" t="s">
        <v>612</v>
      </c>
      <c r="B173" s="91" t="s">
        <v>587</v>
      </c>
      <c r="C173" s="91" t="s">
        <v>613</v>
      </c>
      <c r="D173" s="91" t="s">
        <v>614</v>
      </c>
      <c r="E173" s="91" t="s">
        <v>615</v>
      </c>
      <c r="F173" s="91" t="s">
        <v>616</v>
      </c>
      <c r="G173" s="24">
        <v>45205</v>
      </c>
      <c r="H173" s="96">
        <v>4000</v>
      </c>
      <c r="I173" s="97">
        <v>1</v>
      </c>
    </row>
    <row r="174" spans="1:9" x14ac:dyDescent="0.25">
      <c r="A174" s="23" t="s">
        <v>617</v>
      </c>
      <c r="B174" s="91" t="s">
        <v>587</v>
      </c>
      <c r="C174" s="91" t="s">
        <v>618</v>
      </c>
      <c r="D174" s="91" t="s">
        <v>619</v>
      </c>
      <c r="E174" s="91" t="s">
        <v>620</v>
      </c>
      <c r="F174" s="91" t="s">
        <v>621</v>
      </c>
      <c r="G174" s="24">
        <v>45201</v>
      </c>
      <c r="H174" s="96">
        <v>10000</v>
      </c>
      <c r="I174" s="97">
        <v>1</v>
      </c>
    </row>
    <row r="175" spans="1:9" x14ac:dyDescent="0.25">
      <c r="A175" s="23" t="s">
        <v>622</v>
      </c>
      <c r="B175" s="91" t="s">
        <v>587</v>
      </c>
      <c r="C175" s="91" t="s">
        <v>623</v>
      </c>
      <c r="D175" s="91" t="s">
        <v>624</v>
      </c>
      <c r="E175" s="91" t="s">
        <v>625</v>
      </c>
      <c r="F175" s="91" t="s">
        <v>626</v>
      </c>
      <c r="G175" s="24">
        <v>45226</v>
      </c>
      <c r="H175" s="96">
        <v>45000</v>
      </c>
      <c r="I175" s="97">
        <v>1</v>
      </c>
    </row>
    <row r="176" spans="1:9" x14ac:dyDescent="0.25">
      <c r="A176" s="23" t="s">
        <v>627</v>
      </c>
      <c r="B176" s="91" t="s">
        <v>587</v>
      </c>
      <c r="C176" s="91" t="s">
        <v>628</v>
      </c>
      <c r="D176" s="91" t="s">
        <v>629</v>
      </c>
      <c r="E176" s="91" t="s">
        <v>630</v>
      </c>
      <c r="F176" s="91" t="s">
        <v>631</v>
      </c>
      <c r="G176" s="24">
        <v>45211</v>
      </c>
      <c r="H176" s="96">
        <v>19780</v>
      </c>
      <c r="I176" s="97">
        <v>1</v>
      </c>
    </row>
    <row r="177" spans="1:9" x14ac:dyDescent="0.25">
      <c r="A177" s="23" t="s">
        <v>632</v>
      </c>
      <c r="B177" s="91" t="s">
        <v>587</v>
      </c>
      <c r="C177" s="91" t="s">
        <v>633</v>
      </c>
      <c r="D177" s="91" t="s">
        <v>634</v>
      </c>
      <c r="E177" s="91" t="s">
        <v>635</v>
      </c>
      <c r="F177" s="91" t="s">
        <v>636</v>
      </c>
      <c r="G177" s="24">
        <v>45203</v>
      </c>
      <c r="H177" s="96">
        <v>3082</v>
      </c>
      <c r="I177" s="97">
        <v>1</v>
      </c>
    </row>
    <row r="178" spans="1:9" x14ac:dyDescent="0.25">
      <c r="A178" s="23" t="s">
        <v>637</v>
      </c>
      <c r="B178" s="91" t="s">
        <v>638</v>
      </c>
      <c r="C178" s="91" t="s">
        <v>639</v>
      </c>
      <c r="D178" s="91" t="s">
        <v>640</v>
      </c>
      <c r="E178" s="91" t="s">
        <v>641</v>
      </c>
      <c r="F178" s="91" t="s">
        <v>642</v>
      </c>
      <c r="G178" s="24">
        <v>45202</v>
      </c>
      <c r="H178" s="96">
        <v>6150</v>
      </c>
      <c r="I178" s="97">
        <v>1</v>
      </c>
    </row>
    <row r="179" spans="1:9" x14ac:dyDescent="0.25">
      <c r="A179" s="23" t="s">
        <v>643</v>
      </c>
      <c r="B179" s="91" t="s">
        <v>638</v>
      </c>
      <c r="C179" s="91" t="s">
        <v>644</v>
      </c>
      <c r="D179" s="91" t="s">
        <v>645</v>
      </c>
      <c r="E179" s="91" t="s">
        <v>646</v>
      </c>
      <c r="F179" s="91" t="s">
        <v>647</v>
      </c>
      <c r="G179" s="24">
        <v>45201</v>
      </c>
      <c r="H179" s="96">
        <v>18958</v>
      </c>
      <c r="I179" s="97">
        <v>1</v>
      </c>
    </row>
    <row r="180" spans="1:9" x14ac:dyDescent="0.25">
      <c r="A180" s="23" t="s">
        <v>648</v>
      </c>
      <c r="B180" s="91" t="s">
        <v>638</v>
      </c>
      <c r="C180" s="91" t="s">
        <v>649</v>
      </c>
      <c r="D180" s="91" t="s">
        <v>650</v>
      </c>
      <c r="E180" s="91" t="s">
        <v>651</v>
      </c>
      <c r="F180" s="91" t="s">
        <v>652</v>
      </c>
      <c r="G180" s="24">
        <v>45215</v>
      </c>
      <c r="H180" s="96">
        <v>15625</v>
      </c>
      <c r="I180" s="97">
        <v>1</v>
      </c>
    </row>
    <row r="181" spans="1:9" x14ac:dyDescent="0.25">
      <c r="A181" s="23" t="s">
        <v>653</v>
      </c>
      <c r="B181" s="91" t="s">
        <v>638</v>
      </c>
      <c r="C181" s="91" t="s">
        <v>654</v>
      </c>
      <c r="D181" s="91" t="s">
        <v>655</v>
      </c>
      <c r="E181" s="91" t="s">
        <v>656</v>
      </c>
      <c r="F181" s="91" t="s">
        <v>657</v>
      </c>
      <c r="G181" s="24">
        <v>45215</v>
      </c>
      <c r="H181" s="96">
        <v>4750</v>
      </c>
      <c r="I181" s="97">
        <v>1</v>
      </c>
    </row>
    <row r="182" spans="1:9" x14ac:dyDescent="0.25">
      <c r="A182" s="23" t="s">
        <v>658</v>
      </c>
      <c r="B182" s="91" t="s">
        <v>638</v>
      </c>
      <c r="C182" s="91" t="s">
        <v>659</v>
      </c>
      <c r="D182" s="91" t="s">
        <v>640</v>
      </c>
      <c r="E182" s="91" t="s">
        <v>660</v>
      </c>
      <c r="F182" s="91" t="s">
        <v>661</v>
      </c>
      <c r="G182" s="24">
        <v>45201</v>
      </c>
      <c r="H182" s="96">
        <v>5650</v>
      </c>
      <c r="I182" s="97">
        <v>1</v>
      </c>
    </row>
    <row r="183" spans="1:9" x14ac:dyDescent="0.25">
      <c r="A183" s="23" t="s">
        <v>662</v>
      </c>
      <c r="B183" s="91" t="s">
        <v>638</v>
      </c>
      <c r="C183" s="91" t="s">
        <v>663</v>
      </c>
      <c r="D183" s="91" t="s">
        <v>664</v>
      </c>
      <c r="E183" s="91" t="s">
        <v>665</v>
      </c>
      <c r="F183" s="91" t="s">
        <v>666</v>
      </c>
      <c r="G183" s="24">
        <v>45204</v>
      </c>
      <c r="H183" s="96">
        <v>15000</v>
      </c>
      <c r="I183" s="97">
        <v>1</v>
      </c>
    </row>
    <row r="184" spans="1:9" x14ac:dyDescent="0.25">
      <c r="A184" s="23" t="s">
        <v>667</v>
      </c>
      <c r="B184" s="91" t="s">
        <v>638</v>
      </c>
      <c r="C184" s="91" t="s">
        <v>668</v>
      </c>
      <c r="D184" s="91" t="s">
        <v>669</v>
      </c>
      <c r="E184" s="91" t="s">
        <v>670</v>
      </c>
      <c r="F184" s="91" t="s">
        <v>671</v>
      </c>
      <c r="G184" s="24">
        <v>45219</v>
      </c>
      <c r="H184" s="96">
        <v>12000</v>
      </c>
      <c r="I184" s="97">
        <v>1</v>
      </c>
    </row>
    <row r="185" spans="1:9" x14ac:dyDescent="0.25">
      <c r="A185" s="23" t="s">
        <v>672</v>
      </c>
      <c r="B185" s="91" t="s">
        <v>638</v>
      </c>
      <c r="C185" s="91" t="s">
        <v>673</v>
      </c>
      <c r="D185" s="91" t="s">
        <v>674</v>
      </c>
      <c r="E185" s="91" t="s">
        <v>675</v>
      </c>
      <c r="F185" s="91" t="s">
        <v>676</v>
      </c>
      <c r="G185" s="24">
        <v>45202</v>
      </c>
      <c r="H185" s="96">
        <v>800</v>
      </c>
      <c r="I185" s="97">
        <v>1</v>
      </c>
    </row>
    <row r="186" spans="1:9" x14ac:dyDescent="0.25">
      <c r="A186" s="23" t="s">
        <v>677</v>
      </c>
      <c r="B186" s="91" t="s">
        <v>638</v>
      </c>
      <c r="C186" s="91" t="s">
        <v>678</v>
      </c>
      <c r="D186" s="91" t="s">
        <v>679</v>
      </c>
      <c r="E186" s="91" t="s">
        <v>680</v>
      </c>
      <c r="F186" s="91" t="s">
        <v>681</v>
      </c>
      <c r="G186" s="24">
        <v>45208</v>
      </c>
      <c r="H186" s="96">
        <v>9750</v>
      </c>
      <c r="I186" s="97">
        <v>1</v>
      </c>
    </row>
    <row r="187" spans="1:9" x14ac:dyDescent="0.25">
      <c r="A187" s="23" t="s">
        <v>682</v>
      </c>
      <c r="B187" s="91" t="s">
        <v>638</v>
      </c>
      <c r="C187" s="91" t="s">
        <v>683</v>
      </c>
      <c r="D187" s="91" t="s">
        <v>684</v>
      </c>
      <c r="E187" s="91" t="s">
        <v>685</v>
      </c>
      <c r="F187" s="91" t="s">
        <v>686</v>
      </c>
      <c r="G187" s="24">
        <v>45210</v>
      </c>
      <c r="H187" s="96">
        <v>3600</v>
      </c>
      <c r="I187" s="97">
        <v>1</v>
      </c>
    </row>
    <row r="188" spans="1:9" x14ac:dyDescent="0.25">
      <c r="A188" s="23" t="s">
        <v>687</v>
      </c>
      <c r="B188" s="91" t="s">
        <v>688</v>
      </c>
      <c r="C188" s="91" t="s">
        <v>689</v>
      </c>
      <c r="D188" s="91" t="s">
        <v>690</v>
      </c>
      <c r="E188" s="91" t="s">
        <v>691</v>
      </c>
      <c r="F188" s="91" t="s">
        <v>692</v>
      </c>
      <c r="G188" s="24">
        <v>45217</v>
      </c>
      <c r="H188" s="96">
        <v>1676</v>
      </c>
      <c r="I188" s="97">
        <v>1</v>
      </c>
    </row>
    <row r="189" spans="1:9" x14ac:dyDescent="0.25">
      <c r="A189" s="23" t="s">
        <v>693</v>
      </c>
      <c r="B189" s="91" t="s">
        <v>688</v>
      </c>
      <c r="C189" s="91" t="s">
        <v>694</v>
      </c>
      <c r="D189" s="91" t="s">
        <v>695</v>
      </c>
      <c r="E189" s="91" t="s">
        <v>696</v>
      </c>
      <c r="F189" s="91" t="s">
        <v>697</v>
      </c>
      <c r="G189" s="24">
        <v>45217</v>
      </c>
      <c r="H189" s="96">
        <v>5917</v>
      </c>
      <c r="I189" s="97">
        <v>1</v>
      </c>
    </row>
    <row r="190" spans="1:9" x14ac:dyDescent="0.25">
      <c r="A190" s="23" t="s">
        <v>698</v>
      </c>
      <c r="B190" s="91" t="s">
        <v>699</v>
      </c>
      <c r="C190" s="91" t="s">
        <v>700</v>
      </c>
      <c r="D190" s="91" t="s">
        <v>701</v>
      </c>
      <c r="E190" s="91" t="s">
        <v>702</v>
      </c>
      <c r="F190" s="91" t="s">
        <v>703</v>
      </c>
      <c r="G190" s="24">
        <v>45218</v>
      </c>
      <c r="H190" s="96">
        <v>10345</v>
      </c>
      <c r="I190" s="97">
        <v>1</v>
      </c>
    </row>
    <row r="191" spans="1:9" x14ac:dyDescent="0.25">
      <c r="A191" s="23" t="s">
        <v>704</v>
      </c>
      <c r="B191" s="91" t="s">
        <v>699</v>
      </c>
      <c r="C191" s="91" t="s">
        <v>705</v>
      </c>
      <c r="D191" s="91" t="s">
        <v>701</v>
      </c>
      <c r="E191" s="91" t="s">
        <v>706</v>
      </c>
      <c r="F191" s="91" t="s">
        <v>707</v>
      </c>
      <c r="G191" s="24">
        <v>45218</v>
      </c>
      <c r="H191" s="96">
        <v>28014</v>
      </c>
      <c r="I191" s="97">
        <v>1</v>
      </c>
    </row>
    <row r="192" spans="1:9" x14ac:dyDescent="0.25">
      <c r="A192" s="23" t="s">
        <v>708</v>
      </c>
      <c r="B192" s="91" t="s">
        <v>699</v>
      </c>
      <c r="C192" s="91" t="s">
        <v>709</v>
      </c>
      <c r="D192" s="91" t="s">
        <v>701</v>
      </c>
      <c r="E192" s="91" t="s">
        <v>710</v>
      </c>
      <c r="F192" s="91" t="s">
        <v>711</v>
      </c>
      <c r="G192" s="24">
        <v>45218</v>
      </c>
      <c r="H192" s="96">
        <v>18720</v>
      </c>
      <c r="I192" s="97">
        <v>1</v>
      </c>
    </row>
    <row r="193" spans="1:9" x14ac:dyDescent="0.25">
      <c r="A193" s="23" t="s">
        <v>712</v>
      </c>
      <c r="B193" s="91" t="s">
        <v>699</v>
      </c>
      <c r="C193" s="91" t="s">
        <v>713</v>
      </c>
      <c r="D193" s="91" t="s">
        <v>701</v>
      </c>
      <c r="E193" s="91" t="s">
        <v>714</v>
      </c>
      <c r="F193" s="91" t="s">
        <v>715</v>
      </c>
      <c r="G193" s="24">
        <v>45217</v>
      </c>
      <c r="H193" s="96">
        <v>11542</v>
      </c>
      <c r="I193" s="97">
        <v>1</v>
      </c>
    </row>
    <row r="194" spans="1:9" x14ac:dyDescent="0.25">
      <c r="A194" s="23" t="s">
        <v>716</v>
      </c>
      <c r="B194" s="91" t="s">
        <v>699</v>
      </c>
      <c r="C194" s="91" t="s">
        <v>717</v>
      </c>
      <c r="D194" s="91" t="s">
        <v>701</v>
      </c>
      <c r="E194" s="91" t="s">
        <v>718</v>
      </c>
      <c r="F194" s="91" t="s">
        <v>719</v>
      </c>
      <c r="G194" s="24">
        <v>45208</v>
      </c>
      <c r="H194" s="96">
        <v>20460</v>
      </c>
      <c r="I194" s="97">
        <v>1</v>
      </c>
    </row>
    <row r="195" spans="1:9" x14ac:dyDescent="0.25">
      <c r="A195" s="23" t="s">
        <v>720</v>
      </c>
      <c r="B195" s="91" t="s">
        <v>699</v>
      </c>
      <c r="C195" s="91" t="s">
        <v>721</v>
      </c>
      <c r="D195" s="91" t="s">
        <v>701</v>
      </c>
      <c r="E195" s="91" t="s">
        <v>722</v>
      </c>
      <c r="F195" s="91" t="s">
        <v>723</v>
      </c>
      <c r="G195" s="24">
        <v>45226</v>
      </c>
      <c r="H195" s="96">
        <v>20238</v>
      </c>
      <c r="I195" s="97">
        <v>1</v>
      </c>
    </row>
    <row r="196" spans="1:9" x14ac:dyDescent="0.25">
      <c r="A196" s="23" t="s">
        <v>724</v>
      </c>
      <c r="B196" s="91" t="s">
        <v>699</v>
      </c>
      <c r="C196" s="91" t="s">
        <v>725</v>
      </c>
      <c r="D196" s="91" t="s">
        <v>701</v>
      </c>
      <c r="E196" s="91" t="s">
        <v>726</v>
      </c>
      <c r="F196" s="91" t="s">
        <v>727</v>
      </c>
      <c r="G196" s="24">
        <v>45218</v>
      </c>
      <c r="H196" s="96">
        <v>19760</v>
      </c>
      <c r="I196" s="97">
        <v>1</v>
      </c>
    </row>
    <row r="197" spans="1:9" x14ac:dyDescent="0.25">
      <c r="A197" s="23" t="s">
        <v>728</v>
      </c>
      <c r="B197" s="91" t="s">
        <v>699</v>
      </c>
      <c r="C197" s="91" t="s">
        <v>729</v>
      </c>
      <c r="D197" s="91" t="s">
        <v>701</v>
      </c>
      <c r="E197" s="91" t="s">
        <v>730</v>
      </c>
      <c r="F197" s="91" t="s">
        <v>731</v>
      </c>
      <c r="G197" s="24">
        <v>45224</v>
      </c>
      <c r="H197" s="96">
        <v>19200</v>
      </c>
      <c r="I197" s="97">
        <v>1</v>
      </c>
    </row>
    <row r="198" spans="1:9" x14ac:dyDescent="0.25">
      <c r="A198" s="23" t="s">
        <v>732</v>
      </c>
      <c r="B198" s="91" t="s">
        <v>733</v>
      </c>
      <c r="C198" s="91" t="s">
        <v>734</v>
      </c>
      <c r="D198" s="91" t="s">
        <v>735</v>
      </c>
      <c r="E198" s="91" t="s">
        <v>736</v>
      </c>
      <c r="F198" s="91" t="s">
        <v>737</v>
      </c>
      <c r="G198" s="24">
        <v>45202</v>
      </c>
      <c r="H198" s="96">
        <v>9000</v>
      </c>
      <c r="I198" s="97">
        <v>1</v>
      </c>
    </row>
    <row r="199" spans="1:9" x14ac:dyDescent="0.25">
      <c r="A199" s="23" t="s">
        <v>738</v>
      </c>
      <c r="B199" s="91" t="s">
        <v>733</v>
      </c>
      <c r="C199" s="91" t="s">
        <v>739</v>
      </c>
      <c r="D199" s="91" t="s">
        <v>740</v>
      </c>
      <c r="E199" s="91" t="s">
        <v>741</v>
      </c>
      <c r="F199" s="91" t="s">
        <v>742</v>
      </c>
      <c r="G199" s="24">
        <v>45216</v>
      </c>
      <c r="H199" s="96">
        <v>2625</v>
      </c>
      <c r="I199" s="97">
        <v>1</v>
      </c>
    </row>
    <row r="200" spans="1:9" x14ac:dyDescent="0.25">
      <c r="A200" s="23" t="s">
        <v>743</v>
      </c>
      <c r="B200" s="91" t="s">
        <v>733</v>
      </c>
      <c r="C200" s="91" t="s">
        <v>558</v>
      </c>
      <c r="D200" s="91" t="s">
        <v>744</v>
      </c>
      <c r="E200" s="91" t="s">
        <v>560</v>
      </c>
      <c r="F200" s="91" t="s">
        <v>561</v>
      </c>
      <c r="G200" s="24">
        <v>45222</v>
      </c>
      <c r="H200" s="96">
        <v>19400</v>
      </c>
      <c r="I200" s="97">
        <v>1</v>
      </c>
    </row>
    <row r="201" spans="1:9" x14ac:dyDescent="0.25">
      <c r="A201" s="23" t="s">
        <v>745</v>
      </c>
      <c r="B201" s="91" t="s">
        <v>733</v>
      </c>
      <c r="C201" s="91" t="s">
        <v>746</v>
      </c>
      <c r="D201" s="91" t="s">
        <v>747</v>
      </c>
      <c r="E201" s="91" t="s">
        <v>748</v>
      </c>
      <c r="F201" s="91" t="s">
        <v>749</v>
      </c>
      <c r="G201" s="24">
        <v>45208</v>
      </c>
      <c r="H201" s="96">
        <v>5668</v>
      </c>
      <c r="I201" s="97">
        <v>1</v>
      </c>
    </row>
    <row r="202" spans="1:9" x14ac:dyDescent="0.25">
      <c r="A202" s="23" t="s">
        <v>750</v>
      </c>
      <c r="B202" s="91" t="s">
        <v>733</v>
      </c>
      <c r="C202" s="91" t="s">
        <v>751</v>
      </c>
      <c r="D202" s="91" t="s">
        <v>752</v>
      </c>
      <c r="E202" s="91" t="s">
        <v>753</v>
      </c>
      <c r="F202" s="91" t="s">
        <v>754</v>
      </c>
      <c r="G202" s="24">
        <v>45209</v>
      </c>
      <c r="H202" s="96">
        <v>6980</v>
      </c>
      <c r="I202" s="97">
        <v>1</v>
      </c>
    </row>
    <row r="203" spans="1:9" x14ac:dyDescent="0.25">
      <c r="A203" s="23" t="s">
        <v>755</v>
      </c>
      <c r="B203" s="91" t="s">
        <v>733</v>
      </c>
      <c r="C203" s="91" t="s">
        <v>756</v>
      </c>
      <c r="D203" s="91" t="s">
        <v>757</v>
      </c>
      <c r="E203" s="91" t="s">
        <v>758</v>
      </c>
      <c r="F203" s="91" t="s">
        <v>759</v>
      </c>
      <c r="G203" s="24">
        <v>45212</v>
      </c>
      <c r="H203" s="96">
        <v>4876</v>
      </c>
      <c r="I203" s="97">
        <v>1</v>
      </c>
    </row>
    <row r="204" spans="1:9" x14ac:dyDescent="0.25">
      <c r="A204" s="23" t="s">
        <v>760</v>
      </c>
      <c r="B204" s="91" t="s">
        <v>733</v>
      </c>
      <c r="C204" s="91" t="s">
        <v>761</v>
      </c>
      <c r="D204" s="91" t="s">
        <v>762</v>
      </c>
      <c r="E204" s="91" t="s">
        <v>763</v>
      </c>
      <c r="F204" s="91" t="s">
        <v>764</v>
      </c>
      <c r="G204" s="24">
        <v>45210</v>
      </c>
      <c r="H204" s="96">
        <v>5987</v>
      </c>
      <c r="I204" s="97">
        <v>1</v>
      </c>
    </row>
    <row r="205" spans="1:9" x14ac:dyDescent="0.25">
      <c r="A205" s="23" t="s">
        <v>765</v>
      </c>
      <c r="B205" s="91" t="s">
        <v>733</v>
      </c>
      <c r="C205" s="91" t="s">
        <v>766</v>
      </c>
      <c r="D205" s="91" t="s">
        <v>767</v>
      </c>
      <c r="E205" s="91" t="s">
        <v>768</v>
      </c>
      <c r="F205" s="91" t="s">
        <v>769</v>
      </c>
      <c r="G205" s="24">
        <v>45216</v>
      </c>
      <c r="H205" s="96">
        <v>9936</v>
      </c>
      <c r="I205" s="97">
        <v>1</v>
      </c>
    </row>
    <row r="206" spans="1:9" x14ac:dyDescent="0.25">
      <c r="A206" s="23" t="s">
        <v>770</v>
      </c>
      <c r="B206" s="91" t="s">
        <v>733</v>
      </c>
      <c r="C206" s="91" t="s">
        <v>771</v>
      </c>
      <c r="D206" s="91" t="s">
        <v>772</v>
      </c>
      <c r="E206" s="91" t="s">
        <v>773</v>
      </c>
      <c r="F206" s="91" t="s">
        <v>774</v>
      </c>
      <c r="G206" s="24">
        <v>45223</v>
      </c>
      <c r="H206" s="96">
        <v>10578</v>
      </c>
      <c r="I206" s="97">
        <v>1</v>
      </c>
    </row>
    <row r="207" spans="1:9" x14ac:dyDescent="0.25">
      <c r="A207" s="23" t="s">
        <v>775</v>
      </c>
      <c r="B207" s="91" t="s">
        <v>733</v>
      </c>
      <c r="C207" s="91" t="s">
        <v>776</v>
      </c>
      <c r="D207" s="91" t="s">
        <v>777</v>
      </c>
      <c r="E207" s="91" t="s">
        <v>778</v>
      </c>
      <c r="F207" s="91" t="s">
        <v>779</v>
      </c>
      <c r="G207" s="24">
        <v>45204</v>
      </c>
      <c r="H207" s="96">
        <v>12775</v>
      </c>
      <c r="I207" s="97">
        <v>1</v>
      </c>
    </row>
    <row r="208" spans="1:9" x14ac:dyDescent="0.25">
      <c r="A208" s="23" t="s">
        <v>780</v>
      </c>
      <c r="B208" s="91" t="s">
        <v>733</v>
      </c>
      <c r="C208" s="91" t="s">
        <v>781</v>
      </c>
      <c r="D208" s="91" t="s">
        <v>744</v>
      </c>
      <c r="E208" s="91" t="s">
        <v>782</v>
      </c>
      <c r="F208" s="91" t="s">
        <v>783</v>
      </c>
      <c r="G208" s="24">
        <v>45210</v>
      </c>
      <c r="H208" s="96">
        <v>5040</v>
      </c>
      <c r="I208" s="97">
        <v>1</v>
      </c>
    </row>
    <row r="209" spans="1:9" x14ac:dyDescent="0.25">
      <c r="A209" s="23" t="s">
        <v>784</v>
      </c>
      <c r="B209" s="91" t="s">
        <v>733</v>
      </c>
      <c r="C209" s="91" t="s">
        <v>785</v>
      </c>
      <c r="D209" s="91" t="s">
        <v>744</v>
      </c>
      <c r="E209" s="91" t="s">
        <v>786</v>
      </c>
      <c r="F209" s="91" t="s">
        <v>787</v>
      </c>
      <c r="G209" s="24">
        <v>45208</v>
      </c>
      <c r="H209" s="96">
        <v>14200</v>
      </c>
      <c r="I209" s="97">
        <v>1</v>
      </c>
    </row>
    <row r="210" spans="1:9" x14ac:dyDescent="0.25">
      <c r="A210" s="23" t="s">
        <v>788</v>
      </c>
      <c r="B210" s="91" t="s">
        <v>733</v>
      </c>
      <c r="C210" s="91" t="s">
        <v>789</v>
      </c>
      <c r="D210" s="91" t="s">
        <v>790</v>
      </c>
      <c r="E210" s="91" t="s">
        <v>791</v>
      </c>
      <c r="F210" s="91" t="s">
        <v>792</v>
      </c>
      <c r="G210" s="24">
        <v>45203</v>
      </c>
      <c r="H210" s="96">
        <v>12360</v>
      </c>
      <c r="I210" s="97">
        <v>1</v>
      </c>
    </row>
    <row r="211" spans="1:9" x14ac:dyDescent="0.25">
      <c r="A211" s="23" t="s">
        <v>793</v>
      </c>
      <c r="B211" s="91" t="s">
        <v>733</v>
      </c>
      <c r="C211" s="91" t="s">
        <v>794</v>
      </c>
      <c r="D211" s="91" t="s">
        <v>795</v>
      </c>
      <c r="E211" s="91" t="s">
        <v>796</v>
      </c>
      <c r="F211" s="91" t="s">
        <v>797</v>
      </c>
      <c r="G211" s="24">
        <v>45218</v>
      </c>
      <c r="H211" s="96">
        <v>8100</v>
      </c>
      <c r="I211" s="97">
        <v>1</v>
      </c>
    </row>
    <row r="212" spans="1:9" x14ac:dyDescent="0.25">
      <c r="A212" s="23" t="s">
        <v>798</v>
      </c>
      <c r="B212" s="91" t="s">
        <v>733</v>
      </c>
      <c r="C212" s="91" t="s">
        <v>799</v>
      </c>
      <c r="D212" s="91" t="s">
        <v>735</v>
      </c>
      <c r="E212" s="91" t="s">
        <v>800</v>
      </c>
      <c r="F212" s="91" t="s">
        <v>801</v>
      </c>
      <c r="G212" s="24">
        <v>45223</v>
      </c>
      <c r="H212" s="96">
        <v>6450</v>
      </c>
      <c r="I212" s="97">
        <v>1</v>
      </c>
    </row>
    <row r="213" spans="1:9" x14ac:dyDescent="0.25">
      <c r="A213" s="23" t="s">
        <v>802</v>
      </c>
      <c r="B213" s="91" t="s">
        <v>803</v>
      </c>
      <c r="C213" s="91" t="s">
        <v>804</v>
      </c>
      <c r="D213" s="91" t="s">
        <v>805</v>
      </c>
      <c r="E213" s="91" t="s">
        <v>806</v>
      </c>
      <c r="F213" s="91" t="s">
        <v>807</v>
      </c>
      <c r="G213" s="24">
        <v>45202</v>
      </c>
      <c r="H213" s="96">
        <v>5500</v>
      </c>
      <c r="I213" s="97">
        <v>1</v>
      </c>
    </row>
    <row r="214" spans="1:9" x14ac:dyDescent="0.25">
      <c r="A214" s="23" t="s">
        <v>808</v>
      </c>
      <c r="B214" s="91" t="s">
        <v>803</v>
      </c>
      <c r="C214" s="91" t="s">
        <v>809</v>
      </c>
      <c r="D214" s="91" t="s">
        <v>810</v>
      </c>
      <c r="E214" s="91" t="s">
        <v>811</v>
      </c>
      <c r="F214" s="91" t="s">
        <v>812</v>
      </c>
      <c r="G214" s="24">
        <v>45203</v>
      </c>
      <c r="H214" s="96">
        <v>1500</v>
      </c>
      <c r="I214" s="97">
        <v>1</v>
      </c>
    </row>
    <row r="215" spans="1:9" x14ac:dyDescent="0.25">
      <c r="A215" s="23" t="s">
        <v>813</v>
      </c>
      <c r="B215" s="91" t="s">
        <v>814</v>
      </c>
      <c r="C215" s="91" t="s">
        <v>815</v>
      </c>
      <c r="D215" s="91" t="s">
        <v>816</v>
      </c>
      <c r="E215" s="91" t="s">
        <v>817</v>
      </c>
      <c r="F215" s="91" t="s">
        <v>818</v>
      </c>
      <c r="G215" s="24">
        <v>45218</v>
      </c>
      <c r="H215" s="96">
        <v>15825</v>
      </c>
      <c r="I215" s="97">
        <v>1</v>
      </c>
    </row>
    <row r="216" spans="1:9" x14ac:dyDescent="0.25">
      <c r="A216" s="23" t="s">
        <v>819</v>
      </c>
      <c r="B216" s="91" t="s">
        <v>820</v>
      </c>
      <c r="C216" s="91" t="s">
        <v>821</v>
      </c>
      <c r="D216" s="91" t="s">
        <v>822</v>
      </c>
      <c r="E216" s="91" t="s">
        <v>823</v>
      </c>
      <c r="F216" s="91" t="s">
        <v>824</v>
      </c>
      <c r="G216" s="24">
        <v>45215</v>
      </c>
      <c r="H216" s="96">
        <v>9050</v>
      </c>
      <c r="I216" s="97">
        <v>1</v>
      </c>
    </row>
    <row r="217" spans="1:9" x14ac:dyDescent="0.25">
      <c r="A217" s="23" t="s">
        <v>825</v>
      </c>
      <c r="B217" s="91" t="s">
        <v>820</v>
      </c>
      <c r="C217" s="91" t="s">
        <v>826</v>
      </c>
      <c r="D217" s="91" t="s">
        <v>827</v>
      </c>
      <c r="E217" s="91" t="s">
        <v>828</v>
      </c>
      <c r="F217" s="91" t="s">
        <v>829</v>
      </c>
      <c r="G217" s="24">
        <v>45211</v>
      </c>
      <c r="H217" s="96">
        <v>7688</v>
      </c>
      <c r="I217" s="97">
        <v>1</v>
      </c>
    </row>
    <row r="218" spans="1:9" x14ac:dyDescent="0.25">
      <c r="A218" s="23" t="s">
        <v>830</v>
      </c>
      <c r="B218" s="91" t="s">
        <v>820</v>
      </c>
      <c r="C218" s="91" t="s">
        <v>831</v>
      </c>
      <c r="D218" s="91" t="s">
        <v>832</v>
      </c>
      <c r="E218" s="91" t="s">
        <v>833</v>
      </c>
      <c r="F218" s="91" t="s">
        <v>834</v>
      </c>
      <c r="G218" s="24">
        <v>45204</v>
      </c>
      <c r="H218" s="96">
        <v>7150</v>
      </c>
      <c r="I218" s="97">
        <v>1</v>
      </c>
    </row>
    <row r="219" spans="1:9" x14ac:dyDescent="0.25">
      <c r="A219" s="23" t="s">
        <v>835</v>
      </c>
      <c r="B219" s="91" t="s">
        <v>820</v>
      </c>
      <c r="C219" s="91" t="s">
        <v>836</v>
      </c>
      <c r="D219" s="91" t="s">
        <v>837</v>
      </c>
      <c r="E219" s="91" t="s">
        <v>838</v>
      </c>
      <c r="F219" s="91" t="s">
        <v>839</v>
      </c>
      <c r="G219" s="24">
        <v>45211</v>
      </c>
      <c r="H219" s="96">
        <v>3265</v>
      </c>
      <c r="I219" s="97">
        <v>1</v>
      </c>
    </row>
    <row r="220" spans="1:9" x14ac:dyDescent="0.25">
      <c r="A220" s="23" t="s">
        <v>840</v>
      </c>
      <c r="B220" s="91" t="s">
        <v>820</v>
      </c>
      <c r="C220" s="91" t="s">
        <v>815</v>
      </c>
      <c r="D220" s="91" t="s">
        <v>841</v>
      </c>
      <c r="E220" s="91" t="s">
        <v>817</v>
      </c>
      <c r="F220" s="91" t="s">
        <v>818</v>
      </c>
      <c r="G220" s="24">
        <v>45226</v>
      </c>
      <c r="H220" s="96">
        <v>6107</v>
      </c>
      <c r="I220" s="97">
        <v>1</v>
      </c>
    </row>
    <row r="221" spans="1:9" x14ac:dyDescent="0.25">
      <c r="A221" s="23" t="s">
        <v>842</v>
      </c>
      <c r="B221" s="91" t="s">
        <v>820</v>
      </c>
      <c r="C221" s="91" t="s">
        <v>843</v>
      </c>
      <c r="D221" s="91" t="s">
        <v>832</v>
      </c>
      <c r="E221" s="91" t="s">
        <v>844</v>
      </c>
      <c r="F221" s="91" t="s">
        <v>845</v>
      </c>
      <c r="G221" s="24">
        <v>45226</v>
      </c>
      <c r="H221" s="96">
        <v>6427</v>
      </c>
      <c r="I221" s="97">
        <v>1</v>
      </c>
    </row>
    <row r="222" spans="1:9" x14ac:dyDescent="0.25">
      <c r="A222" s="23" t="s">
        <v>846</v>
      </c>
      <c r="B222" s="91" t="s">
        <v>820</v>
      </c>
      <c r="C222" s="91" t="s">
        <v>847</v>
      </c>
      <c r="D222" s="91" t="s">
        <v>848</v>
      </c>
      <c r="E222" s="91" t="s">
        <v>849</v>
      </c>
      <c r="F222" s="91" t="s">
        <v>850</v>
      </c>
      <c r="G222" s="24">
        <v>45216</v>
      </c>
      <c r="H222" s="96">
        <v>23000</v>
      </c>
      <c r="I222" s="97">
        <v>1</v>
      </c>
    </row>
    <row r="223" spans="1:9" x14ac:dyDescent="0.25">
      <c r="A223" s="23" t="s">
        <v>851</v>
      </c>
      <c r="B223" s="91" t="s">
        <v>820</v>
      </c>
      <c r="C223" s="91" t="s">
        <v>852</v>
      </c>
      <c r="D223" s="91" t="s">
        <v>853</v>
      </c>
      <c r="E223" s="91" t="s">
        <v>854</v>
      </c>
      <c r="F223" s="91" t="s">
        <v>855</v>
      </c>
      <c r="G223" s="24">
        <v>45219</v>
      </c>
      <c r="H223" s="96">
        <v>7700</v>
      </c>
      <c r="I223" s="97">
        <v>1</v>
      </c>
    </row>
    <row r="224" spans="1:9" x14ac:dyDescent="0.25">
      <c r="A224" s="23" t="s">
        <v>856</v>
      </c>
      <c r="B224" s="91" t="s">
        <v>820</v>
      </c>
      <c r="C224" s="91" t="s">
        <v>857</v>
      </c>
      <c r="D224" s="91" t="s">
        <v>858</v>
      </c>
      <c r="E224" s="91" t="s">
        <v>859</v>
      </c>
      <c r="F224" s="91" t="s">
        <v>860</v>
      </c>
      <c r="G224" s="24">
        <v>45223</v>
      </c>
      <c r="H224" s="96">
        <v>18082</v>
      </c>
      <c r="I224" s="97">
        <v>1</v>
      </c>
    </row>
    <row r="225" spans="1:9" x14ac:dyDescent="0.25">
      <c r="A225" s="23" t="s">
        <v>861</v>
      </c>
      <c r="B225" s="91" t="s">
        <v>820</v>
      </c>
      <c r="C225" s="91" t="s">
        <v>862</v>
      </c>
      <c r="D225" s="91" t="s">
        <v>832</v>
      </c>
      <c r="E225" s="91" t="s">
        <v>863</v>
      </c>
      <c r="F225" s="91" t="s">
        <v>864</v>
      </c>
      <c r="G225" s="24">
        <v>45218</v>
      </c>
      <c r="H225" s="96">
        <v>6782</v>
      </c>
      <c r="I225" s="97">
        <v>1</v>
      </c>
    </row>
    <row r="226" spans="1:9" x14ac:dyDescent="0.25">
      <c r="A226" s="23" t="s">
        <v>865</v>
      </c>
      <c r="B226" s="91" t="s">
        <v>820</v>
      </c>
      <c r="C226" s="91" t="s">
        <v>866</v>
      </c>
      <c r="D226" s="91" t="s">
        <v>822</v>
      </c>
      <c r="E226" s="91" t="s">
        <v>867</v>
      </c>
      <c r="F226" s="91" t="s">
        <v>868</v>
      </c>
      <c r="G226" s="24">
        <v>45217</v>
      </c>
      <c r="H226" s="96">
        <v>10308</v>
      </c>
      <c r="I226" s="97">
        <v>1</v>
      </c>
    </row>
    <row r="227" spans="1:9" x14ac:dyDescent="0.25">
      <c r="A227" s="98" t="s">
        <v>869</v>
      </c>
      <c r="B227" s="99" t="s">
        <v>820</v>
      </c>
      <c r="C227" s="91" t="s">
        <v>870</v>
      </c>
      <c r="D227" s="91" t="s">
        <v>871</v>
      </c>
      <c r="E227" s="91" t="s">
        <v>872</v>
      </c>
      <c r="F227" s="91" t="s">
        <v>873</v>
      </c>
      <c r="G227" s="24">
        <v>45210</v>
      </c>
      <c r="H227" s="96">
        <v>9675</v>
      </c>
      <c r="I227" s="97">
        <v>1</v>
      </c>
    </row>
    <row r="228" spans="1:9" x14ac:dyDescent="0.25">
      <c r="A228" s="23" t="s">
        <v>874</v>
      </c>
      <c r="B228" s="91" t="s">
        <v>820</v>
      </c>
      <c r="C228" s="91" t="s">
        <v>875</v>
      </c>
      <c r="D228" s="91" t="s">
        <v>876</v>
      </c>
      <c r="E228" s="91" t="s">
        <v>877</v>
      </c>
      <c r="F228" s="91" t="s">
        <v>878</v>
      </c>
      <c r="G228" s="24">
        <v>45225</v>
      </c>
      <c r="H228" s="96">
        <v>10789</v>
      </c>
      <c r="I228" s="97">
        <v>1</v>
      </c>
    </row>
    <row r="229" spans="1:9" x14ac:dyDescent="0.25">
      <c r="A229" s="23" t="s">
        <v>879</v>
      </c>
      <c r="B229" s="91" t="s">
        <v>820</v>
      </c>
      <c r="C229" s="91" t="s">
        <v>880</v>
      </c>
      <c r="D229" s="91" t="s">
        <v>881</v>
      </c>
      <c r="E229" s="91" t="s">
        <v>882</v>
      </c>
      <c r="F229" s="91" t="s">
        <v>883</v>
      </c>
      <c r="G229" s="24">
        <v>45205</v>
      </c>
      <c r="H229" s="96">
        <v>6433</v>
      </c>
      <c r="I229" s="97">
        <v>1</v>
      </c>
    </row>
    <row r="230" spans="1:9" x14ac:dyDescent="0.25">
      <c r="A230" s="23" t="s">
        <v>884</v>
      </c>
      <c r="B230" s="91" t="s">
        <v>820</v>
      </c>
      <c r="C230" s="91" t="s">
        <v>885</v>
      </c>
      <c r="D230" s="91" t="s">
        <v>886</v>
      </c>
      <c r="E230" s="91" t="s">
        <v>887</v>
      </c>
      <c r="F230" s="91" t="s">
        <v>888</v>
      </c>
      <c r="G230" s="24">
        <v>45223</v>
      </c>
      <c r="H230" s="96">
        <v>7188</v>
      </c>
      <c r="I230" s="97">
        <v>1</v>
      </c>
    </row>
    <row r="231" spans="1:9" x14ac:dyDescent="0.25">
      <c r="A231" s="23" t="s">
        <v>889</v>
      </c>
      <c r="B231" s="91" t="s">
        <v>820</v>
      </c>
      <c r="C231" s="91" t="s">
        <v>890</v>
      </c>
      <c r="D231" s="91" t="s">
        <v>891</v>
      </c>
      <c r="E231" s="91" t="s">
        <v>892</v>
      </c>
      <c r="F231" s="91" t="s">
        <v>893</v>
      </c>
      <c r="G231" s="24">
        <v>45212</v>
      </c>
      <c r="H231" s="96">
        <v>9473</v>
      </c>
      <c r="I231" s="97">
        <v>1</v>
      </c>
    </row>
    <row r="232" spans="1:9" x14ac:dyDescent="0.25">
      <c r="A232" s="23" t="s">
        <v>894</v>
      </c>
      <c r="B232" s="91" t="s">
        <v>820</v>
      </c>
      <c r="C232" s="91" t="s">
        <v>895</v>
      </c>
      <c r="D232" s="91" t="s">
        <v>896</v>
      </c>
      <c r="E232" s="91" t="s">
        <v>897</v>
      </c>
      <c r="F232" s="91" t="s">
        <v>898</v>
      </c>
      <c r="G232" s="24">
        <v>45203</v>
      </c>
      <c r="H232" s="96">
        <v>13400</v>
      </c>
      <c r="I232" s="97">
        <v>1</v>
      </c>
    </row>
    <row r="233" spans="1:9" x14ac:dyDescent="0.25">
      <c r="A233" s="23" t="s">
        <v>899</v>
      </c>
      <c r="B233" s="91" t="s">
        <v>820</v>
      </c>
      <c r="C233" s="91" t="s">
        <v>900</v>
      </c>
      <c r="D233" s="91" t="s">
        <v>822</v>
      </c>
      <c r="E233" s="91" t="s">
        <v>901</v>
      </c>
      <c r="F233" s="91" t="s">
        <v>902</v>
      </c>
      <c r="G233" s="24">
        <v>45216</v>
      </c>
      <c r="H233" s="96">
        <v>15840</v>
      </c>
      <c r="I233" s="97">
        <v>1</v>
      </c>
    </row>
    <row r="234" spans="1:9" x14ac:dyDescent="0.25">
      <c r="A234" s="23" t="s">
        <v>903</v>
      </c>
      <c r="B234" s="91" t="s">
        <v>820</v>
      </c>
      <c r="C234" s="91" t="s">
        <v>904</v>
      </c>
      <c r="D234" s="91" t="s">
        <v>858</v>
      </c>
      <c r="E234" s="91" t="s">
        <v>905</v>
      </c>
      <c r="F234" s="91" t="s">
        <v>906</v>
      </c>
      <c r="G234" s="24">
        <v>45219</v>
      </c>
      <c r="H234" s="96">
        <v>13573</v>
      </c>
      <c r="I234" s="97">
        <v>1</v>
      </c>
    </row>
    <row r="235" spans="1:9" x14ac:dyDescent="0.25">
      <c r="A235" s="23" t="s">
        <v>907</v>
      </c>
      <c r="B235" s="91" t="s">
        <v>820</v>
      </c>
      <c r="C235" s="91" t="s">
        <v>908</v>
      </c>
      <c r="D235" s="91" t="s">
        <v>909</v>
      </c>
      <c r="E235" s="91" t="s">
        <v>910</v>
      </c>
      <c r="F235" s="91" t="s">
        <v>911</v>
      </c>
      <c r="G235" s="24">
        <v>45201</v>
      </c>
      <c r="H235" s="96">
        <v>10791</v>
      </c>
      <c r="I235" s="97">
        <v>1</v>
      </c>
    </row>
    <row r="236" spans="1:9" x14ac:dyDescent="0.25">
      <c r="A236" s="23" t="s">
        <v>912</v>
      </c>
      <c r="B236" s="91" t="s">
        <v>820</v>
      </c>
      <c r="C236" s="91" t="s">
        <v>913</v>
      </c>
      <c r="D236" s="91" t="s">
        <v>853</v>
      </c>
      <c r="E236" s="91" t="s">
        <v>914</v>
      </c>
      <c r="F236" s="91" t="s">
        <v>915</v>
      </c>
      <c r="G236" s="24">
        <v>45222</v>
      </c>
      <c r="H236" s="96">
        <v>9000</v>
      </c>
      <c r="I236" s="97">
        <v>1</v>
      </c>
    </row>
    <row r="237" spans="1:9" x14ac:dyDescent="0.25">
      <c r="A237" s="23" t="s">
        <v>916</v>
      </c>
      <c r="B237" s="91" t="s">
        <v>820</v>
      </c>
      <c r="C237" s="91" t="s">
        <v>917</v>
      </c>
      <c r="D237" s="91" t="s">
        <v>918</v>
      </c>
      <c r="E237" s="91" t="s">
        <v>919</v>
      </c>
      <c r="F237" s="91" t="s">
        <v>920</v>
      </c>
      <c r="G237" s="24">
        <v>45211</v>
      </c>
      <c r="H237" s="96">
        <v>10726</v>
      </c>
      <c r="I237" s="97">
        <v>1</v>
      </c>
    </row>
    <row r="238" spans="1:9" x14ac:dyDescent="0.25">
      <c r="A238" s="23" t="s">
        <v>921</v>
      </c>
      <c r="B238" s="91" t="s">
        <v>820</v>
      </c>
      <c r="C238" s="91" t="s">
        <v>922</v>
      </c>
      <c r="D238" s="91" t="s">
        <v>923</v>
      </c>
      <c r="E238" s="91" t="s">
        <v>924</v>
      </c>
      <c r="F238" s="91" t="s">
        <v>925</v>
      </c>
      <c r="G238" s="24">
        <v>45224</v>
      </c>
      <c r="H238" s="96">
        <v>15064</v>
      </c>
      <c r="I238" s="97">
        <v>1</v>
      </c>
    </row>
    <row r="239" spans="1:9" x14ac:dyDescent="0.25">
      <c r="A239" s="23" t="s">
        <v>926</v>
      </c>
      <c r="B239" s="91" t="s">
        <v>820</v>
      </c>
      <c r="C239" s="91" t="s">
        <v>927</v>
      </c>
      <c r="D239" s="91" t="s">
        <v>891</v>
      </c>
      <c r="E239" s="91" t="s">
        <v>928</v>
      </c>
      <c r="F239" s="91" t="s">
        <v>929</v>
      </c>
      <c r="G239" s="24">
        <v>45223</v>
      </c>
      <c r="H239" s="96">
        <v>4902</v>
      </c>
      <c r="I239" s="97">
        <v>1</v>
      </c>
    </row>
    <row r="240" spans="1:9" x14ac:dyDescent="0.25">
      <c r="A240" s="23" t="s">
        <v>930</v>
      </c>
      <c r="B240" s="91" t="s">
        <v>820</v>
      </c>
      <c r="C240" s="91" t="s">
        <v>931</v>
      </c>
      <c r="D240" s="91" t="s">
        <v>932</v>
      </c>
      <c r="E240" s="91" t="s">
        <v>933</v>
      </c>
      <c r="F240" s="91" t="s">
        <v>934</v>
      </c>
      <c r="G240" s="24">
        <v>45210</v>
      </c>
      <c r="H240" s="96">
        <v>13400</v>
      </c>
      <c r="I240" s="97">
        <v>1</v>
      </c>
    </row>
    <row r="241" spans="1:9" x14ac:dyDescent="0.25">
      <c r="A241" s="23" t="s">
        <v>935</v>
      </c>
      <c r="B241" s="91" t="s">
        <v>820</v>
      </c>
      <c r="C241" s="91" t="s">
        <v>936</v>
      </c>
      <c r="D241" s="91" t="s">
        <v>937</v>
      </c>
      <c r="E241" s="91" t="s">
        <v>938</v>
      </c>
      <c r="F241" s="91" t="s">
        <v>939</v>
      </c>
      <c r="G241" s="24">
        <v>45224</v>
      </c>
      <c r="H241" s="96">
        <v>5002</v>
      </c>
      <c r="I241" s="97">
        <v>1</v>
      </c>
    </row>
    <row r="242" spans="1:9" x14ac:dyDescent="0.25">
      <c r="A242" s="23" t="s">
        <v>940</v>
      </c>
      <c r="B242" s="91" t="s">
        <v>820</v>
      </c>
      <c r="C242" s="91" t="s">
        <v>941</v>
      </c>
      <c r="D242" s="91" t="s">
        <v>891</v>
      </c>
      <c r="E242" s="91" t="s">
        <v>942</v>
      </c>
      <c r="F242" s="91" t="s">
        <v>943</v>
      </c>
      <c r="G242" s="24">
        <v>45215</v>
      </c>
      <c r="H242" s="96">
        <v>3680</v>
      </c>
      <c r="I242" s="97">
        <v>1</v>
      </c>
    </row>
    <row r="243" spans="1:9" x14ac:dyDescent="0.25">
      <c r="A243" s="23" t="s">
        <v>944</v>
      </c>
      <c r="B243" s="91" t="s">
        <v>820</v>
      </c>
      <c r="C243" s="91" t="s">
        <v>945</v>
      </c>
      <c r="D243" s="91" t="s">
        <v>822</v>
      </c>
      <c r="E243" s="91" t="s">
        <v>946</v>
      </c>
      <c r="F243" s="91" t="s">
        <v>947</v>
      </c>
      <c r="G243" s="24">
        <v>45216</v>
      </c>
      <c r="H243" s="96">
        <v>16102</v>
      </c>
      <c r="I243" s="97">
        <v>1</v>
      </c>
    </row>
    <row r="244" spans="1:9" x14ac:dyDescent="0.25">
      <c r="A244" s="23" t="s">
        <v>948</v>
      </c>
      <c r="B244" s="91" t="s">
        <v>820</v>
      </c>
      <c r="C244" s="91" t="s">
        <v>949</v>
      </c>
      <c r="D244" s="91" t="s">
        <v>822</v>
      </c>
      <c r="E244" s="91" t="s">
        <v>950</v>
      </c>
      <c r="F244" s="91" t="s">
        <v>951</v>
      </c>
      <c r="G244" s="24">
        <v>45203</v>
      </c>
      <c r="H244" s="96">
        <v>10800</v>
      </c>
      <c r="I244" s="97">
        <v>1</v>
      </c>
    </row>
    <row r="245" spans="1:9" x14ac:dyDescent="0.25">
      <c r="A245" s="23" t="s">
        <v>952</v>
      </c>
      <c r="B245" s="91" t="s">
        <v>953</v>
      </c>
      <c r="C245" s="91" t="s">
        <v>954</v>
      </c>
      <c r="D245" s="91" t="s">
        <v>955</v>
      </c>
      <c r="E245" s="91" t="s">
        <v>956</v>
      </c>
      <c r="F245" s="91" t="s">
        <v>957</v>
      </c>
      <c r="G245" s="24">
        <v>45229</v>
      </c>
      <c r="H245" s="96">
        <v>2500</v>
      </c>
      <c r="I245" s="97">
        <v>1</v>
      </c>
    </row>
    <row r="246" spans="1:9" x14ac:dyDescent="0.25">
      <c r="A246" s="23" t="s">
        <v>958</v>
      </c>
      <c r="B246" s="91" t="s">
        <v>959</v>
      </c>
      <c r="C246" s="91" t="s">
        <v>960</v>
      </c>
      <c r="D246" s="91" t="s">
        <v>961</v>
      </c>
      <c r="E246" s="91" t="s">
        <v>962</v>
      </c>
      <c r="F246" s="91" t="s">
        <v>963</v>
      </c>
      <c r="G246" s="24">
        <v>45215</v>
      </c>
      <c r="H246" s="96">
        <v>10800</v>
      </c>
      <c r="I246" s="97">
        <v>1</v>
      </c>
    </row>
    <row r="247" spans="1:9" x14ac:dyDescent="0.25">
      <c r="A247" s="23" t="s">
        <v>964</v>
      </c>
      <c r="B247" s="91" t="s">
        <v>965</v>
      </c>
      <c r="C247" s="91" t="s">
        <v>966</v>
      </c>
      <c r="D247" s="91" t="s">
        <v>967</v>
      </c>
      <c r="E247" s="91" t="s">
        <v>968</v>
      </c>
      <c r="F247" s="91" t="s">
        <v>969</v>
      </c>
      <c r="G247" s="24">
        <v>45205</v>
      </c>
      <c r="H247" s="96">
        <v>1400</v>
      </c>
      <c r="I247" s="97">
        <v>1</v>
      </c>
    </row>
    <row r="248" spans="1:9" x14ac:dyDescent="0.25">
      <c r="A248" s="23" t="s">
        <v>970</v>
      </c>
      <c r="B248" s="91" t="s">
        <v>971</v>
      </c>
      <c r="C248" s="91" t="s">
        <v>972</v>
      </c>
      <c r="D248" s="91" t="s">
        <v>973</v>
      </c>
      <c r="E248" s="91" t="s">
        <v>974</v>
      </c>
      <c r="F248" s="91" t="s">
        <v>975</v>
      </c>
      <c r="G248" s="24">
        <v>45210</v>
      </c>
      <c r="H248" s="96">
        <v>50000</v>
      </c>
      <c r="I248" s="97">
        <v>1</v>
      </c>
    </row>
    <row r="249" spans="1:9" x14ac:dyDescent="0.25">
      <c r="A249" s="23" t="s">
        <v>976</v>
      </c>
      <c r="B249" s="91" t="s">
        <v>977</v>
      </c>
      <c r="C249" s="91" t="s">
        <v>978</v>
      </c>
      <c r="D249" s="91" t="s">
        <v>979</v>
      </c>
      <c r="E249" s="91" t="s">
        <v>980</v>
      </c>
      <c r="F249" s="91" t="s">
        <v>981</v>
      </c>
      <c r="G249" s="24">
        <v>45215</v>
      </c>
      <c r="H249" s="96">
        <v>15710</v>
      </c>
      <c r="I249" s="97">
        <v>1</v>
      </c>
    </row>
    <row r="250" spans="1:9" x14ac:dyDescent="0.25">
      <c r="A250" s="23" t="s">
        <v>982</v>
      </c>
      <c r="B250" s="91" t="s">
        <v>977</v>
      </c>
      <c r="C250" s="91" t="s">
        <v>983</v>
      </c>
      <c r="D250" s="91" t="s">
        <v>984</v>
      </c>
      <c r="E250" s="91" t="s">
        <v>985</v>
      </c>
      <c r="F250" s="91" t="s">
        <v>986</v>
      </c>
      <c r="G250" s="24">
        <v>45209</v>
      </c>
      <c r="H250" s="96">
        <v>3500</v>
      </c>
      <c r="I250" s="97">
        <v>1</v>
      </c>
    </row>
    <row r="251" spans="1:9" x14ac:dyDescent="0.25">
      <c r="A251" s="23" t="s">
        <v>987</v>
      </c>
      <c r="B251" s="91" t="s">
        <v>977</v>
      </c>
      <c r="C251" s="91" t="s">
        <v>988</v>
      </c>
      <c r="D251" s="91" t="s">
        <v>989</v>
      </c>
      <c r="E251" s="91" t="s">
        <v>990</v>
      </c>
      <c r="F251" s="91" t="s">
        <v>991</v>
      </c>
      <c r="G251" s="24">
        <v>45203</v>
      </c>
      <c r="H251" s="96">
        <v>24000</v>
      </c>
      <c r="I251" s="97">
        <v>1</v>
      </c>
    </row>
    <row r="252" spans="1:9" x14ac:dyDescent="0.25">
      <c r="A252" s="98" t="s">
        <v>992</v>
      </c>
      <c r="B252" s="99" t="s">
        <v>977</v>
      </c>
      <c r="C252" s="91" t="s">
        <v>993</v>
      </c>
      <c r="D252" s="91" t="s">
        <v>994</v>
      </c>
      <c r="E252" s="91" t="s">
        <v>995</v>
      </c>
      <c r="F252" s="91" t="s">
        <v>996</v>
      </c>
      <c r="G252" s="24">
        <v>45222</v>
      </c>
      <c r="H252" s="96">
        <v>12000</v>
      </c>
      <c r="I252" s="97">
        <v>1</v>
      </c>
    </row>
    <row r="253" spans="1:9" ht="30" x14ac:dyDescent="0.25">
      <c r="A253" s="23" t="s">
        <v>997</v>
      </c>
      <c r="B253" s="91" t="s">
        <v>977</v>
      </c>
      <c r="C253" s="91" t="s">
        <v>998</v>
      </c>
      <c r="D253" s="91" t="s">
        <v>999</v>
      </c>
      <c r="E253" s="91" t="s">
        <v>1000</v>
      </c>
      <c r="F253" s="91" t="s">
        <v>1001</v>
      </c>
      <c r="G253" s="24">
        <v>45222</v>
      </c>
      <c r="H253" s="96">
        <v>5000</v>
      </c>
      <c r="I253" s="97">
        <v>1</v>
      </c>
    </row>
    <row r="254" spans="1:9" x14ac:dyDescent="0.25">
      <c r="A254" s="23" t="s">
        <v>1002</v>
      </c>
      <c r="B254" s="91" t="s">
        <v>977</v>
      </c>
      <c r="C254" s="91" t="s">
        <v>1003</v>
      </c>
      <c r="D254" s="91" t="s">
        <v>1004</v>
      </c>
      <c r="E254" s="91" t="s">
        <v>1005</v>
      </c>
      <c r="F254" s="91" t="s">
        <v>1006</v>
      </c>
      <c r="G254" s="24">
        <v>45212</v>
      </c>
      <c r="H254" s="96">
        <v>28000</v>
      </c>
      <c r="I254" s="97">
        <v>1</v>
      </c>
    </row>
    <row r="255" spans="1:9" x14ac:dyDescent="0.25">
      <c r="A255" s="23" t="s">
        <v>1007</v>
      </c>
      <c r="B255" s="91" t="s">
        <v>1008</v>
      </c>
      <c r="C255" s="91" t="s">
        <v>1009</v>
      </c>
      <c r="D255" s="91" t="s">
        <v>1010</v>
      </c>
      <c r="E255" s="91" t="s">
        <v>1011</v>
      </c>
      <c r="F255" s="91" t="s">
        <v>1012</v>
      </c>
      <c r="G255" s="24">
        <v>45204</v>
      </c>
      <c r="H255" s="96">
        <v>2500</v>
      </c>
      <c r="I255" s="97">
        <v>1</v>
      </c>
    </row>
    <row r="256" spans="1:9" x14ac:dyDescent="0.25">
      <c r="A256" s="23" t="s">
        <v>1013</v>
      </c>
      <c r="B256" s="91" t="s">
        <v>1008</v>
      </c>
      <c r="C256" s="91" t="s">
        <v>1014</v>
      </c>
      <c r="D256" s="91" t="s">
        <v>1015</v>
      </c>
      <c r="E256" s="91" t="s">
        <v>1016</v>
      </c>
      <c r="F256" s="91" t="s">
        <v>1017</v>
      </c>
      <c r="G256" s="24">
        <v>45210</v>
      </c>
      <c r="H256" s="96">
        <v>250</v>
      </c>
      <c r="I256" s="97">
        <v>1</v>
      </c>
    </row>
    <row r="257" spans="1:9" x14ac:dyDescent="0.25">
      <c r="A257" s="23" t="s">
        <v>1018</v>
      </c>
      <c r="B257" s="91" t="s">
        <v>1008</v>
      </c>
      <c r="C257" s="91" t="s">
        <v>1019</v>
      </c>
      <c r="D257" s="91" t="s">
        <v>1020</v>
      </c>
      <c r="E257" s="91" t="s">
        <v>1021</v>
      </c>
      <c r="F257" s="91" t="s">
        <v>1022</v>
      </c>
      <c r="G257" s="24">
        <v>45224</v>
      </c>
      <c r="H257" s="96">
        <v>200</v>
      </c>
      <c r="I257" s="97">
        <v>1</v>
      </c>
    </row>
    <row r="258" spans="1:9" x14ac:dyDescent="0.25">
      <c r="A258" s="23" t="s">
        <v>1023</v>
      </c>
      <c r="B258" s="91" t="s">
        <v>1024</v>
      </c>
      <c r="C258" s="91" t="s">
        <v>551</v>
      </c>
      <c r="D258" s="91" t="s">
        <v>1025</v>
      </c>
      <c r="E258" s="91" t="s">
        <v>553</v>
      </c>
      <c r="F258" s="91" t="s">
        <v>554</v>
      </c>
      <c r="G258" s="24">
        <v>45212</v>
      </c>
      <c r="H258" s="96">
        <v>400</v>
      </c>
      <c r="I258" s="97">
        <v>1</v>
      </c>
    </row>
    <row r="259" spans="1:9" x14ac:dyDescent="0.25">
      <c r="A259" s="23" t="s">
        <v>1026</v>
      </c>
      <c r="B259" s="91" t="s">
        <v>1027</v>
      </c>
      <c r="C259" s="91" t="s">
        <v>1028</v>
      </c>
      <c r="D259" s="91" t="s">
        <v>1029</v>
      </c>
      <c r="E259" s="91" t="s">
        <v>1030</v>
      </c>
      <c r="F259" s="91" t="s">
        <v>1031</v>
      </c>
      <c r="G259" s="24">
        <v>45208</v>
      </c>
      <c r="H259" s="96">
        <v>18335</v>
      </c>
      <c r="I259" s="97">
        <v>1</v>
      </c>
    </row>
    <row r="260" spans="1:9" x14ac:dyDescent="0.25">
      <c r="A260" s="23" t="s">
        <v>1032</v>
      </c>
      <c r="B260" s="91" t="s">
        <v>1033</v>
      </c>
      <c r="C260" s="91" t="s">
        <v>1034</v>
      </c>
      <c r="D260" s="91" t="s">
        <v>1035</v>
      </c>
      <c r="E260" s="91" t="s">
        <v>1036</v>
      </c>
      <c r="F260" s="91" t="s">
        <v>1037</v>
      </c>
      <c r="G260" s="24">
        <v>45211</v>
      </c>
      <c r="H260" s="96">
        <v>12990</v>
      </c>
      <c r="I260" s="97">
        <v>1</v>
      </c>
    </row>
    <row r="261" spans="1:9" x14ac:dyDescent="0.25">
      <c r="A261" s="23" t="s">
        <v>1038</v>
      </c>
      <c r="B261" s="91" t="s">
        <v>1033</v>
      </c>
      <c r="C261" s="91" t="s">
        <v>1039</v>
      </c>
      <c r="D261" s="91" t="s">
        <v>1035</v>
      </c>
      <c r="E261" s="91" t="s">
        <v>1040</v>
      </c>
      <c r="F261" s="91" t="s">
        <v>1041</v>
      </c>
      <c r="G261" s="24">
        <v>45205</v>
      </c>
      <c r="H261" s="96">
        <v>16990</v>
      </c>
      <c r="I261" s="97">
        <v>1</v>
      </c>
    </row>
    <row r="262" spans="1:9" x14ac:dyDescent="0.25">
      <c r="A262" s="23" t="s">
        <v>1042</v>
      </c>
      <c r="B262" s="91" t="s">
        <v>1033</v>
      </c>
      <c r="C262" s="91" t="s">
        <v>1043</v>
      </c>
      <c r="D262" s="91" t="s">
        <v>1035</v>
      </c>
      <c r="E262" s="91" t="s">
        <v>1044</v>
      </c>
      <c r="F262" s="91" t="s">
        <v>1045</v>
      </c>
      <c r="G262" s="24">
        <v>45216</v>
      </c>
      <c r="H262" s="96">
        <v>23103</v>
      </c>
      <c r="I262" s="97">
        <v>1</v>
      </c>
    </row>
    <row r="263" spans="1:9" x14ac:dyDescent="0.25">
      <c r="A263" s="23" t="s">
        <v>1046</v>
      </c>
      <c r="B263" s="91" t="s">
        <v>1033</v>
      </c>
      <c r="C263" s="91" t="s">
        <v>1047</v>
      </c>
      <c r="D263" s="91" t="s">
        <v>1035</v>
      </c>
      <c r="E263" s="91" t="s">
        <v>1048</v>
      </c>
      <c r="F263" s="91" t="s">
        <v>1049</v>
      </c>
      <c r="G263" s="24">
        <v>45223</v>
      </c>
      <c r="H263" s="96">
        <v>13151</v>
      </c>
      <c r="I263" s="97">
        <v>1</v>
      </c>
    </row>
    <row r="264" spans="1:9" x14ac:dyDescent="0.25">
      <c r="A264" s="23" t="s">
        <v>1050</v>
      </c>
      <c r="B264" s="91" t="s">
        <v>1033</v>
      </c>
      <c r="C264" s="91" t="s">
        <v>1051</v>
      </c>
      <c r="D264" s="91" t="s">
        <v>1035</v>
      </c>
      <c r="E264" s="91" t="s">
        <v>1052</v>
      </c>
      <c r="F264" s="91" t="s">
        <v>1053</v>
      </c>
      <c r="G264" s="24">
        <v>45201</v>
      </c>
      <c r="H264" s="96">
        <v>12200</v>
      </c>
      <c r="I264" s="97">
        <v>1</v>
      </c>
    </row>
    <row r="265" spans="1:9" x14ac:dyDescent="0.25">
      <c r="A265" s="23" t="s">
        <v>1054</v>
      </c>
      <c r="B265" s="91" t="s">
        <v>1033</v>
      </c>
      <c r="C265" s="91" t="s">
        <v>1055</v>
      </c>
      <c r="D265" s="91" t="s">
        <v>1056</v>
      </c>
      <c r="E265" s="91" t="s">
        <v>1057</v>
      </c>
      <c r="F265" s="91" t="s">
        <v>1058</v>
      </c>
      <c r="G265" s="24">
        <v>45205</v>
      </c>
      <c r="H265" s="96">
        <v>33086</v>
      </c>
      <c r="I265" s="97">
        <v>1</v>
      </c>
    </row>
    <row r="266" spans="1:9" x14ac:dyDescent="0.25">
      <c r="A266" s="23" t="s">
        <v>1059</v>
      </c>
      <c r="B266" s="91" t="s">
        <v>1033</v>
      </c>
      <c r="C266" s="91" t="s">
        <v>1060</v>
      </c>
      <c r="D266" s="91" t="s">
        <v>1061</v>
      </c>
      <c r="E266" s="91" t="s">
        <v>1062</v>
      </c>
      <c r="F266" s="91" t="s">
        <v>1063</v>
      </c>
      <c r="G266" s="24">
        <v>45215</v>
      </c>
      <c r="H266" s="96">
        <v>24426</v>
      </c>
      <c r="I266" s="97">
        <v>1</v>
      </c>
    </row>
    <row r="267" spans="1:9" x14ac:dyDescent="0.25">
      <c r="A267" s="23" t="s">
        <v>1064</v>
      </c>
      <c r="B267" s="91" t="s">
        <v>1033</v>
      </c>
      <c r="C267" s="91" t="s">
        <v>1065</v>
      </c>
      <c r="D267" s="91" t="s">
        <v>1035</v>
      </c>
      <c r="E267" s="91" t="s">
        <v>1066</v>
      </c>
      <c r="F267" s="91" t="s">
        <v>1067</v>
      </c>
      <c r="G267" s="24">
        <v>45202</v>
      </c>
      <c r="H267" s="96">
        <v>45422</v>
      </c>
      <c r="I267" s="97">
        <v>1</v>
      </c>
    </row>
    <row r="268" spans="1:9" x14ac:dyDescent="0.25">
      <c r="A268" s="23" t="s">
        <v>1068</v>
      </c>
      <c r="B268" s="91" t="s">
        <v>1033</v>
      </c>
      <c r="C268" s="91" t="s">
        <v>1069</v>
      </c>
      <c r="D268" s="91" t="s">
        <v>1070</v>
      </c>
      <c r="E268" s="91" t="s">
        <v>1071</v>
      </c>
      <c r="F268" s="91" t="s">
        <v>1072</v>
      </c>
      <c r="G268" s="24">
        <v>45201</v>
      </c>
      <c r="H268" s="96">
        <v>16245</v>
      </c>
      <c r="I268" s="97">
        <v>1</v>
      </c>
    </row>
    <row r="269" spans="1:9" x14ac:dyDescent="0.25">
      <c r="A269" s="23" t="s">
        <v>1073</v>
      </c>
      <c r="B269" s="91" t="s">
        <v>1033</v>
      </c>
      <c r="C269" s="91" t="s">
        <v>1074</v>
      </c>
      <c r="D269" s="91" t="s">
        <v>1075</v>
      </c>
      <c r="E269" s="91" t="s">
        <v>1076</v>
      </c>
      <c r="F269" s="91" t="s">
        <v>1077</v>
      </c>
      <c r="G269" s="24">
        <v>45212</v>
      </c>
      <c r="H269" s="96">
        <v>23435</v>
      </c>
      <c r="I269" s="97">
        <v>1</v>
      </c>
    </row>
    <row r="270" spans="1:9" x14ac:dyDescent="0.25">
      <c r="A270" s="23" t="s">
        <v>1078</v>
      </c>
      <c r="B270" s="91" t="s">
        <v>1033</v>
      </c>
      <c r="C270" s="91" t="s">
        <v>1079</v>
      </c>
      <c r="D270" s="91" t="s">
        <v>1035</v>
      </c>
      <c r="E270" s="91" t="s">
        <v>1080</v>
      </c>
      <c r="F270" s="91" t="s">
        <v>1081</v>
      </c>
      <c r="G270" s="24">
        <v>45222</v>
      </c>
      <c r="H270" s="96">
        <v>8100</v>
      </c>
      <c r="I270" s="97">
        <v>1</v>
      </c>
    </row>
    <row r="271" spans="1:9" x14ac:dyDescent="0.25">
      <c r="A271" s="23" t="s">
        <v>1082</v>
      </c>
      <c r="B271" s="91" t="s">
        <v>1033</v>
      </c>
      <c r="C271" s="91" t="s">
        <v>1083</v>
      </c>
      <c r="D271" s="91" t="s">
        <v>1035</v>
      </c>
      <c r="E271" s="91" t="s">
        <v>1084</v>
      </c>
      <c r="F271" s="91" t="s">
        <v>1085</v>
      </c>
      <c r="G271" s="24">
        <v>45225</v>
      </c>
      <c r="H271" s="96">
        <v>9940</v>
      </c>
      <c r="I271" s="97">
        <v>1</v>
      </c>
    </row>
    <row r="272" spans="1:9" x14ac:dyDescent="0.25">
      <c r="A272" s="23" t="s">
        <v>1086</v>
      </c>
      <c r="B272" s="91" t="s">
        <v>1033</v>
      </c>
      <c r="C272" s="91" t="s">
        <v>1087</v>
      </c>
      <c r="D272" s="91" t="s">
        <v>1061</v>
      </c>
      <c r="E272" s="91" t="s">
        <v>1088</v>
      </c>
      <c r="F272" s="91" t="s">
        <v>1089</v>
      </c>
      <c r="G272" s="24">
        <v>45215</v>
      </c>
      <c r="H272" s="96">
        <v>19000</v>
      </c>
      <c r="I272" s="97">
        <v>1</v>
      </c>
    </row>
    <row r="273" spans="1:9" x14ac:dyDescent="0.25">
      <c r="A273" s="23" t="s">
        <v>1090</v>
      </c>
      <c r="B273" s="91" t="s">
        <v>1033</v>
      </c>
      <c r="C273" s="91" t="s">
        <v>623</v>
      </c>
      <c r="D273" s="91" t="s">
        <v>1091</v>
      </c>
      <c r="E273" s="91" t="s">
        <v>1092</v>
      </c>
      <c r="F273" s="91" t="s">
        <v>1093</v>
      </c>
      <c r="G273" s="24">
        <v>45204</v>
      </c>
      <c r="H273" s="96">
        <v>37485</v>
      </c>
      <c r="I273" s="97">
        <v>1</v>
      </c>
    </row>
    <row r="274" spans="1:9" x14ac:dyDescent="0.25">
      <c r="A274" s="23" t="s">
        <v>1094</v>
      </c>
      <c r="B274" s="91" t="s">
        <v>1033</v>
      </c>
      <c r="C274" s="91" t="s">
        <v>1095</v>
      </c>
      <c r="D274" s="91" t="s">
        <v>1035</v>
      </c>
      <c r="E274" s="91" t="s">
        <v>1096</v>
      </c>
      <c r="F274" s="91" t="s">
        <v>1097</v>
      </c>
      <c r="G274" s="24">
        <v>45226</v>
      </c>
      <c r="H274" s="96">
        <v>15200</v>
      </c>
      <c r="I274" s="97">
        <v>1</v>
      </c>
    </row>
    <row r="275" spans="1:9" x14ac:dyDescent="0.25">
      <c r="A275" s="23" t="s">
        <v>1098</v>
      </c>
      <c r="B275" s="91" t="s">
        <v>1033</v>
      </c>
      <c r="C275" s="91" t="s">
        <v>1099</v>
      </c>
      <c r="D275" s="91" t="s">
        <v>1100</v>
      </c>
      <c r="E275" s="91" t="s">
        <v>1101</v>
      </c>
      <c r="F275" s="91" t="s">
        <v>1102</v>
      </c>
      <c r="G275" s="24">
        <v>45225</v>
      </c>
      <c r="H275" s="96">
        <v>13981</v>
      </c>
      <c r="I275" s="97">
        <v>1</v>
      </c>
    </row>
    <row r="276" spans="1:9" x14ac:dyDescent="0.25">
      <c r="A276" s="23" t="s">
        <v>1103</v>
      </c>
      <c r="B276" s="91" t="s">
        <v>1033</v>
      </c>
      <c r="C276" s="91" t="s">
        <v>1104</v>
      </c>
      <c r="D276" s="91" t="s">
        <v>1035</v>
      </c>
      <c r="E276" s="91" t="s">
        <v>1105</v>
      </c>
      <c r="F276" s="91" t="s">
        <v>1106</v>
      </c>
      <c r="G276" s="24">
        <v>45222</v>
      </c>
      <c r="H276" s="96">
        <v>14900</v>
      </c>
      <c r="I276" s="97">
        <v>1</v>
      </c>
    </row>
    <row r="277" spans="1:9" x14ac:dyDescent="0.25">
      <c r="A277" s="23" t="s">
        <v>1107</v>
      </c>
      <c r="B277" s="91" t="s">
        <v>1033</v>
      </c>
      <c r="C277" s="91" t="s">
        <v>885</v>
      </c>
      <c r="D277" s="91" t="s">
        <v>1108</v>
      </c>
      <c r="E277" s="91" t="s">
        <v>1109</v>
      </c>
      <c r="F277" s="91" t="s">
        <v>1110</v>
      </c>
      <c r="G277" s="24">
        <v>45225</v>
      </c>
      <c r="H277" s="96">
        <v>16000</v>
      </c>
      <c r="I277" s="97">
        <v>1</v>
      </c>
    </row>
    <row r="278" spans="1:9" x14ac:dyDescent="0.25">
      <c r="A278" s="23" t="s">
        <v>1111</v>
      </c>
      <c r="B278" s="91" t="s">
        <v>1033</v>
      </c>
      <c r="C278" s="91" t="s">
        <v>1112</v>
      </c>
      <c r="D278" s="91" t="s">
        <v>1035</v>
      </c>
      <c r="E278" s="91" t="s">
        <v>1113</v>
      </c>
      <c r="F278" s="91" t="s">
        <v>1114</v>
      </c>
      <c r="G278" s="24">
        <v>45204</v>
      </c>
      <c r="H278" s="96">
        <v>2800</v>
      </c>
      <c r="I278" s="97">
        <v>1</v>
      </c>
    </row>
    <row r="279" spans="1:9" x14ac:dyDescent="0.25">
      <c r="A279" s="23" t="s">
        <v>1115</v>
      </c>
      <c r="B279" s="23" t="s">
        <v>1033</v>
      </c>
      <c r="C279" s="23" t="s">
        <v>1116</v>
      </c>
      <c r="D279" s="23" t="s">
        <v>1117</v>
      </c>
      <c r="E279" s="23" t="s">
        <v>1118</v>
      </c>
      <c r="F279" s="23" t="s">
        <v>1119</v>
      </c>
      <c r="G279" s="24">
        <v>45209</v>
      </c>
      <c r="H279" s="31">
        <v>2500</v>
      </c>
      <c r="I279" s="26">
        <v>1</v>
      </c>
    </row>
    <row r="280" spans="1:9" x14ac:dyDescent="0.25">
      <c r="A280" s="23" t="s">
        <v>1120</v>
      </c>
      <c r="B280" s="91" t="s">
        <v>1033</v>
      </c>
      <c r="C280" s="91" t="s">
        <v>1121</v>
      </c>
      <c r="D280" s="91" t="s">
        <v>1122</v>
      </c>
      <c r="E280" s="91" t="s">
        <v>1123</v>
      </c>
      <c r="F280" s="91" t="s">
        <v>1124</v>
      </c>
      <c r="G280" s="24">
        <v>45204</v>
      </c>
      <c r="H280" s="96">
        <v>6000</v>
      </c>
      <c r="I280" s="97">
        <v>1</v>
      </c>
    </row>
    <row r="281" spans="1:9" x14ac:dyDescent="0.25">
      <c r="A281" s="98" t="s">
        <v>1125</v>
      </c>
      <c r="B281" s="99" t="s">
        <v>1033</v>
      </c>
      <c r="C281" s="91" t="s">
        <v>1126</v>
      </c>
      <c r="D281" s="91" t="s">
        <v>1035</v>
      </c>
      <c r="E281" s="91" t="s">
        <v>1127</v>
      </c>
      <c r="F281" s="91" t="s">
        <v>1128</v>
      </c>
      <c r="G281" s="24">
        <v>45201</v>
      </c>
      <c r="H281" s="96">
        <v>17679</v>
      </c>
      <c r="I281" s="97">
        <v>1</v>
      </c>
    </row>
    <row r="282" spans="1:9" x14ac:dyDescent="0.25">
      <c r="A282" s="23" t="s">
        <v>1129</v>
      </c>
      <c r="B282" s="91" t="s">
        <v>1033</v>
      </c>
      <c r="C282" s="91" t="s">
        <v>1130</v>
      </c>
      <c r="D282" s="91" t="s">
        <v>1035</v>
      </c>
      <c r="E282" s="91" t="s">
        <v>1131</v>
      </c>
      <c r="F282" s="91" t="s">
        <v>1132</v>
      </c>
      <c r="G282" s="24">
        <v>45209</v>
      </c>
      <c r="H282" s="96">
        <v>11370</v>
      </c>
      <c r="I282" s="97">
        <v>1</v>
      </c>
    </row>
    <row r="283" spans="1:9" x14ac:dyDescent="0.25">
      <c r="A283" s="23" t="s">
        <v>1133</v>
      </c>
      <c r="B283" s="91" t="s">
        <v>1033</v>
      </c>
      <c r="C283" s="91" t="s">
        <v>1134</v>
      </c>
      <c r="D283" s="91" t="s">
        <v>1135</v>
      </c>
      <c r="E283" s="91" t="s">
        <v>1136</v>
      </c>
      <c r="F283" s="91" t="s">
        <v>1137</v>
      </c>
      <c r="G283" s="24">
        <v>45211</v>
      </c>
      <c r="H283" s="96">
        <v>5355</v>
      </c>
      <c r="I283" s="97">
        <v>1</v>
      </c>
    </row>
    <row r="284" spans="1:9" x14ac:dyDescent="0.25">
      <c r="A284" s="23" t="s">
        <v>1138</v>
      </c>
      <c r="B284" s="91" t="s">
        <v>1033</v>
      </c>
      <c r="C284" s="91" t="s">
        <v>1139</v>
      </c>
      <c r="D284" s="91" t="s">
        <v>1140</v>
      </c>
      <c r="E284" s="91" t="s">
        <v>1141</v>
      </c>
      <c r="F284" s="91" t="s">
        <v>1142</v>
      </c>
      <c r="G284" s="24">
        <v>45215</v>
      </c>
      <c r="H284" s="96">
        <v>10711</v>
      </c>
      <c r="I284" s="97">
        <v>1</v>
      </c>
    </row>
    <row r="285" spans="1:9" x14ac:dyDescent="0.25">
      <c r="A285" s="23" t="s">
        <v>1143</v>
      </c>
      <c r="B285" s="91" t="s">
        <v>1033</v>
      </c>
      <c r="C285" s="91" t="s">
        <v>1144</v>
      </c>
      <c r="D285" s="91" t="s">
        <v>1145</v>
      </c>
      <c r="E285" s="91" t="s">
        <v>1146</v>
      </c>
      <c r="F285" s="91" t="s">
        <v>1147</v>
      </c>
      <c r="G285" s="24">
        <v>45203</v>
      </c>
      <c r="H285" s="96">
        <v>15750</v>
      </c>
      <c r="I285" s="97">
        <v>1</v>
      </c>
    </row>
    <row r="286" spans="1:9" x14ac:dyDescent="0.25">
      <c r="A286" s="23" t="s">
        <v>1148</v>
      </c>
      <c r="B286" s="91" t="s">
        <v>1033</v>
      </c>
      <c r="C286" s="91" t="s">
        <v>1149</v>
      </c>
      <c r="D286" s="91" t="s">
        <v>1108</v>
      </c>
      <c r="E286" s="91" t="s">
        <v>1150</v>
      </c>
      <c r="F286" s="91" t="s">
        <v>1151</v>
      </c>
      <c r="G286" s="24">
        <v>45229</v>
      </c>
      <c r="H286" s="96">
        <v>55664</v>
      </c>
      <c r="I286" s="97">
        <v>1</v>
      </c>
    </row>
    <row r="287" spans="1:9" x14ac:dyDescent="0.25">
      <c r="A287" s="23" t="s">
        <v>1152</v>
      </c>
      <c r="B287" s="91" t="s">
        <v>1033</v>
      </c>
      <c r="C287" s="91" t="s">
        <v>1153</v>
      </c>
      <c r="D287" s="91" t="s">
        <v>1070</v>
      </c>
      <c r="E287" s="91" t="s">
        <v>1154</v>
      </c>
      <c r="F287" s="91" t="s">
        <v>1155</v>
      </c>
      <c r="G287" s="24">
        <v>45229</v>
      </c>
      <c r="H287" s="96">
        <v>32243</v>
      </c>
      <c r="I287" s="97">
        <v>1</v>
      </c>
    </row>
    <row r="288" spans="1:9" x14ac:dyDescent="0.25">
      <c r="A288" s="23" t="s">
        <v>1156</v>
      </c>
      <c r="B288" s="91" t="s">
        <v>1033</v>
      </c>
      <c r="C288" s="91" t="s">
        <v>1157</v>
      </c>
      <c r="D288" s="91" t="s">
        <v>1035</v>
      </c>
      <c r="E288" s="91" t="s">
        <v>1158</v>
      </c>
      <c r="F288" s="91" t="s">
        <v>1159</v>
      </c>
      <c r="G288" s="24">
        <v>45203</v>
      </c>
      <c r="H288" s="96">
        <v>37294</v>
      </c>
      <c r="I288" s="97">
        <v>1</v>
      </c>
    </row>
    <row r="289" spans="1:9" x14ac:dyDescent="0.25">
      <c r="A289" s="23" t="s">
        <v>1160</v>
      </c>
      <c r="B289" s="91" t="s">
        <v>1033</v>
      </c>
      <c r="C289" s="91" t="s">
        <v>1161</v>
      </c>
      <c r="D289" s="91" t="s">
        <v>1035</v>
      </c>
      <c r="E289" s="91" t="s">
        <v>1162</v>
      </c>
      <c r="F289" s="91" t="s">
        <v>1163</v>
      </c>
      <c r="G289" s="24">
        <v>45218</v>
      </c>
      <c r="H289" s="96">
        <v>27000</v>
      </c>
      <c r="I289" s="97">
        <v>1</v>
      </c>
    </row>
    <row r="290" spans="1:9" x14ac:dyDescent="0.25">
      <c r="A290" s="23" t="s">
        <v>1164</v>
      </c>
      <c r="B290" s="91" t="s">
        <v>1033</v>
      </c>
      <c r="C290" s="91" t="s">
        <v>1165</v>
      </c>
      <c r="D290" s="91" t="s">
        <v>1166</v>
      </c>
      <c r="E290" s="91" t="s">
        <v>1167</v>
      </c>
      <c r="F290" s="91" t="s">
        <v>1168</v>
      </c>
      <c r="G290" s="24">
        <v>45208</v>
      </c>
      <c r="H290" s="96">
        <v>13970</v>
      </c>
      <c r="I290" s="97">
        <v>1</v>
      </c>
    </row>
    <row r="291" spans="1:9" x14ac:dyDescent="0.25">
      <c r="A291" s="23" t="s">
        <v>1169</v>
      </c>
      <c r="B291" s="91" t="s">
        <v>1033</v>
      </c>
      <c r="C291" s="91" t="s">
        <v>654</v>
      </c>
      <c r="D291" s="91" t="s">
        <v>1170</v>
      </c>
      <c r="E291" s="91" t="s">
        <v>656</v>
      </c>
      <c r="F291" s="91" t="s">
        <v>657</v>
      </c>
      <c r="G291" s="24">
        <v>45204</v>
      </c>
      <c r="H291" s="96">
        <v>24850</v>
      </c>
      <c r="I291" s="97">
        <v>1</v>
      </c>
    </row>
    <row r="292" spans="1:9" x14ac:dyDescent="0.25">
      <c r="A292" s="23" t="s">
        <v>1171</v>
      </c>
      <c r="B292" s="99" t="s">
        <v>1033</v>
      </c>
      <c r="C292" s="91" t="s">
        <v>1172</v>
      </c>
      <c r="D292" s="91" t="s">
        <v>1108</v>
      </c>
      <c r="E292" s="91" t="s">
        <v>1173</v>
      </c>
      <c r="F292" s="91" t="s">
        <v>1174</v>
      </c>
      <c r="G292" s="24">
        <v>45223</v>
      </c>
      <c r="H292" s="96">
        <v>18000</v>
      </c>
      <c r="I292" s="97">
        <v>1</v>
      </c>
    </row>
    <row r="293" spans="1:9" x14ac:dyDescent="0.25">
      <c r="A293" s="23" t="s">
        <v>1175</v>
      </c>
      <c r="B293" s="91" t="s">
        <v>1033</v>
      </c>
      <c r="C293" s="91" t="s">
        <v>1176</v>
      </c>
      <c r="D293" s="91" t="s">
        <v>1035</v>
      </c>
      <c r="E293" s="91" t="s">
        <v>1177</v>
      </c>
      <c r="F293" s="91" t="s">
        <v>1178</v>
      </c>
      <c r="G293" s="24">
        <v>45224</v>
      </c>
      <c r="H293" s="96">
        <v>40367</v>
      </c>
      <c r="I293" s="97">
        <v>1</v>
      </c>
    </row>
    <row r="294" spans="1:9" x14ac:dyDescent="0.25">
      <c r="A294" s="23" t="s">
        <v>1179</v>
      </c>
      <c r="B294" s="91" t="s">
        <v>1033</v>
      </c>
      <c r="C294" s="91" t="s">
        <v>1180</v>
      </c>
      <c r="D294" s="91" t="s">
        <v>1035</v>
      </c>
      <c r="E294" s="91" t="s">
        <v>1181</v>
      </c>
      <c r="F294" s="91" t="s">
        <v>1182</v>
      </c>
      <c r="G294" s="24">
        <v>45218</v>
      </c>
      <c r="H294" s="96">
        <v>31131</v>
      </c>
      <c r="I294" s="97">
        <v>1</v>
      </c>
    </row>
    <row r="295" spans="1:9" x14ac:dyDescent="0.25">
      <c r="A295" s="23" t="s">
        <v>1183</v>
      </c>
      <c r="B295" s="91" t="s">
        <v>1033</v>
      </c>
      <c r="C295" s="91" t="s">
        <v>993</v>
      </c>
      <c r="D295" s="91" t="s">
        <v>1184</v>
      </c>
      <c r="E295" s="91" t="s">
        <v>1185</v>
      </c>
      <c r="F295" s="91" t="s">
        <v>1186</v>
      </c>
      <c r="G295" s="24">
        <v>45217</v>
      </c>
      <c r="H295" s="96">
        <v>9850</v>
      </c>
      <c r="I295" s="97">
        <v>1</v>
      </c>
    </row>
    <row r="296" spans="1:9" x14ac:dyDescent="0.25">
      <c r="A296" s="23" t="s">
        <v>1187</v>
      </c>
      <c r="B296" s="91" t="s">
        <v>1033</v>
      </c>
      <c r="C296" s="91" t="s">
        <v>1188</v>
      </c>
      <c r="D296" s="91" t="s">
        <v>1035</v>
      </c>
      <c r="E296" s="91" t="s">
        <v>1189</v>
      </c>
      <c r="F296" s="91" t="s">
        <v>1190</v>
      </c>
      <c r="G296" s="24">
        <v>45217</v>
      </c>
      <c r="H296" s="96">
        <v>12000</v>
      </c>
      <c r="I296" s="97">
        <v>1</v>
      </c>
    </row>
    <row r="297" spans="1:9" x14ac:dyDescent="0.25">
      <c r="A297" s="23" t="s">
        <v>1191</v>
      </c>
      <c r="B297" s="91" t="s">
        <v>1033</v>
      </c>
      <c r="C297" s="91" t="s">
        <v>1192</v>
      </c>
      <c r="D297" s="91" t="s">
        <v>1193</v>
      </c>
      <c r="E297" s="91" t="s">
        <v>1194</v>
      </c>
      <c r="F297" s="91" t="s">
        <v>1195</v>
      </c>
      <c r="G297" s="24">
        <v>45210</v>
      </c>
      <c r="H297" s="96">
        <v>12000</v>
      </c>
      <c r="I297" s="97">
        <v>1</v>
      </c>
    </row>
    <row r="298" spans="1:9" x14ac:dyDescent="0.25">
      <c r="A298" s="23" t="s">
        <v>1196</v>
      </c>
      <c r="B298" s="91" t="s">
        <v>1033</v>
      </c>
      <c r="C298" s="91" t="s">
        <v>1197</v>
      </c>
      <c r="D298" s="91" t="s">
        <v>1198</v>
      </c>
      <c r="E298" s="91" t="s">
        <v>1199</v>
      </c>
      <c r="F298" s="91" t="s">
        <v>1200</v>
      </c>
      <c r="G298" s="24">
        <v>45212</v>
      </c>
      <c r="H298" s="96">
        <v>22300</v>
      </c>
      <c r="I298" s="97">
        <v>1</v>
      </c>
    </row>
    <row r="299" spans="1:9" x14ac:dyDescent="0.25">
      <c r="A299" s="23" t="s">
        <v>1201</v>
      </c>
      <c r="B299" s="91" t="s">
        <v>1033</v>
      </c>
      <c r="C299" s="91" t="s">
        <v>1202</v>
      </c>
      <c r="D299" s="91" t="s">
        <v>1203</v>
      </c>
      <c r="E299" s="91" t="s">
        <v>1204</v>
      </c>
      <c r="F299" s="91" t="s">
        <v>1205</v>
      </c>
      <c r="G299" s="24">
        <v>45225</v>
      </c>
      <c r="H299" s="96">
        <v>20062</v>
      </c>
      <c r="I299" s="97">
        <v>1</v>
      </c>
    </row>
    <row r="300" spans="1:9" x14ac:dyDescent="0.25">
      <c r="A300" s="23" t="s">
        <v>1206</v>
      </c>
      <c r="B300" s="91" t="s">
        <v>1033</v>
      </c>
      <c r="C300" s="91" t="s">
        <v>1207</v>
      </c>
      <c r="D300" s="91" t="s">
        <v>1035</v>
      </c>
      <c r="E300" s="91" t="s">
        <v>1208</v>
      </c>
      <c r="F300" s="91" t="s">
        <v>1209</v>
      </c>
      <c r="G300" s="24">
        <v>45205</v>
      </c>
      <c r="H300" s="96">
        <v>12950</v>
      </c>
      <c r="I300" s="97">
        <v>1</v>
      </c>
    </row>
    <row r="301" spans="1:9" x14ac:dyDescent="0.25">
      <c r="A301" s="23" t="s">
        <v>1210</v>
      </c>
      <c r="B301" s="99" t="s">
        <v>1033</v>
      </c>
      <c r="C301" s="91" t="s">
        <v>1211</v>
      </c>
      <c r="D301" s="91" t="s">
        <v>1212</v>
      </c>
      <c r="E301" s="91" t="s">
        <v>1213</v>
      </c>
      <c r="F301" s="91" t="s">
        <v>1214</v>
      </c>
      <c r="G301" s="24">
        <v>45224</v>
      </c>
      <c r="H301" s="96">
        <v>17875</v>
      </c>
      <c r="I301" s="97">
        <v>1</v>
      </c>
    </row>
    <row r="302" spans="1:9" x14ac:dyDescent="0.25">
      <c r="A302" s="23" t="s">
        <v>1215</v>
      </c>
      <c r="B302" s="91" t="s">
        <v>1216</v>
      </c>
      <c r="C302" s="91" t="s">
        <v>1217</v>
      </c>
      <c r="D302" s="91" t="s">
        <v>1218</v>
      </c>
      <c r="E302" s="91" t="s">
        <v>1219</v>
      </c>
      <c r="F302" s="91" t="s">
        <v>1220</v>
      </c>
      <c r="G302" s="24">
        <v>45222</v>
      </c>
      <c r="H302" s="96">
        <v>3950</v>
      </c>
      <c r="I302" s="97">
        <v>1</v>
      </c>
    </row>
    <row r="303" spans="1:9" x14ac:dyDescent="0.25">
      <c r="A303" s="23" t="s">
        <v>1221</v>
      </c>
      <c r="B303" s="91" t="s">
        <v>1216</v>
      </c>
      <c r="C303" s="91" t="s">
        <v>1222</v>
      </c>
      <c r="D303" s="91" t="s">
        <v>1223</v>
      </c>
      <c r="E303" s="91" t="s">
        <v>1224</v>
      </c>
      <c r="F303" s="91" t="s">
        <v>1225</v>
      </c>
      <c r="G303" s="24">
        <v>45202</v>
      </c>
      <c r="H303" s="96">
        <v>15809</v>
      </c>
      <c r="I303" s="97">
        <v>1</v>
      </c>
    </row>
    <row r="304" spans="1:9" x14ac:dyDescent="0.25">
      <c r="A304" s="23" t="s">
        <v>1226</v>
      </c>
      <c r="B304" s="91" t="s">
        <v>1216</v>
      </c>
      <c r="C304" s="91" t="s">
        <v>1227</v>
      </c>
      <c r="D304" s="91" t="s">
        <v>1228</v>
      </c>
      <c r="E304" s="91" t="s">
        <v>1229</v>
      </c>
      <c r="F304" s="91" t="s">
        <v>1230</v>
      </c>
      <c r="G304" s="24">
        <v>45203</v>
      </c>
      <c r="H304" s="96">
        <v>7000</v>
      </c>
      <c r="I304" s="97">
        <v>1</v>
      </c>
    </row>
    <row r="305" spans="1:9" x14ac:dyDescent="0.25">
      <c r="A305" s="23" t="s">
        <v>1231</v>
      </c>
      <c r="B305" s="91" t="s">
        <v>1216</v>
      </c>
      <c r="C305" s="91" t="s">
        <v>1232</v>
      </c>
      <c r="D305" s="91" t="s">
        <v>1233</v>
      </c>
      <c r="E305" s="91" t="s">
        <v>1234</v>
      </c>
      <c r="F305" s="91" t="s">
        <v>1235</v>
      </c>
      <c r="G305" s="24">
        <v>45205</v>
      </c>
      <c r="H305" s="96">
        <v>4300</v>
      </c>
      <c r="I305" s="97">
        <v>1</v>
      </c>
    </row>
    <row r="306" spans="1:9" x14ac:dyDescent="0.25">
      <c r="A306" s="23" t="s">
        <v>1236</v>
      </c>
      <c r="B306" s="91" t="s">
        <v>1216</v>
      </c>
      <c r="C306" s="91" t="s">
        <v>1237</v>
      </c>
      <c r="D306" s="91" t="s">
        <v>1238</v>
      </c>
      <c r="E306" s="91" t="s">
        <v>1239</v>
      </c>
      <c r="F306" s="91" t="s">
        <v>1240</v>
      </c>
      <c r="G306" s="24">
        <v>45208</v>
      </c>
      <c r="H306" s="96">
        <v>3500</v>
      </c>
      <c r="I306" s="97">
        <v>1</v>
      </c>
    </row>
    <row r="307" spans="1:9" x14ac:dyDescent="0.25">
      <c r="A307" s="23" t="s">
        <v>1241</v>
      </c>
      <c r="B307" s="91" t="s">
        <v>1216</v>
      </c>
      <c r="C307" s="91" t="s">
        <v>1242</v>
      </c>
      <c r="D307" s="91" t="s">
        <v>1243</v>
      </c>
      <c r="E307" s="91" t="s">
        <v>1244</v>
      </c>
      <c r="F307" s="91" t="s">
        <v>1245</v>
      </c>
      <c r="G307" s="24">
        <v>45205</v>
      </c>
      <c r="H307" s="96">
        <v>3200</v>
      </c>
      <c r="I307" s="97">
        <v>1</v>
      </c>
    </row>
    <row r="308" spans="1:9" x14ac:dyDescent="0.25">
      <c r="A308" s="23" t="s">
        <v>1246</v>
      </c>
      <c r="B308" s="91" t="s">
        <v>1216</v>
      </c>
      <c r="C308" s="91" t="s">
        <v>1247</v>
      </c>
      <c r="D308" s="91" t="s">
        <v>1238</v>
      </c>
      <c r="E308" s="91" t="s">
        <v>1248</v>
      </c>
      <c r="F308" s="91" t="s">
        <v>1249</v>
      </c>
      <c r="G308" s="24">
        <v>45208</v>
      </c>
      <c r="H308" s="96">
        <v>3500</v>
      </c>
      <c r="I308" s="97">
        <v>1</v>
      </c>
    </row>
    <row r="309" spans="1:9" x14ac:dyDescent="0.25">
      <c r="A309" s="23" t="s">
        <v>1250</v>
      </c>
      <c r="B309" s="91" t="s">
        <v>1216</v>
      </c>
      <c r="C309" s="91" t="s">
        <v>1251</v>
      </c>
      <c r="D309" s="91" t="s">
        <v>1252</v>
      </c>
      <c r="E309" s="91" t="s">
        <v>1253</v>
      </c>
      <c r="F309" s="91" t="s">
        <v>1254</v>
      </c>
      <c r="G309" s="24">
        <v>45208</v>
      </c>
      <c r="H309" s="96">
        <v>15000</v>
      </c>
      <c r="I309" s="97">
        <v>1</v>
      </c>
    </row>
    <row r="310" spans="1:9" x14ac:dyDescent="0.25">
      <c r="A310" s="23" t="s">
        <v>1255</v>
      </c>
      <c r="B310" s="91" t="s">
        <v>1256</v>
      </c>
      <c r="C310" s="91" t="s">
        <v>1257</v>
      </c>
      <c r="D310" s="91" t="s">
        <v>1258</v>
      </c>
      <c r="E310" s="91" t="s">
        <v>1259</v>
      </c>
      <c r="F310" s="91" t="s">
        <v>1260</v>
      </c>
      <c r="G310" s="24">
        <v>45202</v>
      </c>
      <c r="H310" s="96">
        <v>1400</v>
      </c>
      <c r="I310" s="97">
        <v>1</v>
      </c>
    </row>
    <row r="311" spans="1:9" x14ac:dyDescent="0.25">
      <c r="A311" s="23" t="s">
        <v>1261</v>
      </c>
      <c r="B311" s="91" t="s">
        <v>1262</v>
      </c>
      <c r="C311" s="91" t="s">
        <v>1263</v>
      </c>
      <c r="D311" s="91" t="s">
        <v>1264</v>
      </c>
      <c r="E311" s="91" t="s">
        <v>1265</v>
      </c>
      <c r="F311" s="91" t="s">
        <v>1266</v>
      </c>
      <c r="G311" s="24">
        <v>45222</v>
      </c>
      <c r="H311" s="96">
        <v>3500</v>
      </c>
      <c r="I311" s="97">
        <v>1</v>
      </c>
    </row>
    <row r="312" spans="1:9" x14ac:dyDescent="0.25">
      <c r="A312" s="23" t="s">
        <v>1267</v>
      </c>
      <c r="B312" s="91" t="s">
        <v>1262</v>
      </c>
      <c r="C312" s="91" t="s">
        <v>1268</v>
      </c>
      <c r="D312" s="91" t="s">
        <v>1269</v>
      </c>
      <c r="E312" s="91" t="s">
        <v>1270</v>
      </c>
      <c r="F312" s="91" t="s">
        <v>1271</v>
      </c>
      <c r="G312" s="24">
        <v>45225</v>
      </c>
      <c r="H312" s="96">
        <v>4000</v>
      </c>
      <c r="I312" s="97">
        <v>1</v>
      </c>
    </row>
    <row r="313" spans="1:9" x14ac:dyDescent="0.25">
      <c r="A313" s="23" t="s">
        <v>1272</v>
      </c>
      <c r="B313" s="91" t="s">
        <v>1262</v>
      </c>
      <c r="C313" s="91" t="s">
        <v>1273</v>
      </c>
      <c r="D313" s="91" t="s">
        <v>1274</v>
      </c>
      <c r="E313" s="91" t="s">
        <v>1275</v>
      </c>
      <c r="F313" s="91" t="s">
        <v>1276</v>
      </c>
      <c r="G313" s="24">
        <v>45210</v>
      </c>
      <c r="H313" s="96">
        <v>3300</v>
      </c>
      <c r="I313" s="97">
        <v>1</v>
      </c>
    </row>
    <row r="314" spans="1:9" x14ac:dyDescent="0.25">
      <c r="A314" s="23" t="s">
        <v>1277</v>
      </c>
      <c r="B314" s="91" t="s">
        <v>1278</v>
      </c>
      <c r="C314" s="91" t="s">
        <v>1279</v>
      </c>
      <c r="D314" s="91" t="s">
        <v>144</v>
      </c>
      <c r="E314" s="91" t="s">
        <v>1280</v>
      </c>
      <c r="F314" s="91" t="s">
        <v>1281</v>
      </c>
      <c r="G314" s="24">
        <v>45202</v>
      </c>
      <c r="H314" s="96">
        <v>3795</v>
      </c>
      <c r="I314" s="97">
        <v>1</v>
      </c>
    </row>
    <row r="315" spans="1:9" x14ac:dyDescent="0.25">
      <c r="A315" s="23" t="s">
        <v>1282</v>
      </c>
      <c r="B315" s="91" t="s">
        <v>1278</v>
      </c>
      <c r="C315" s="91" t="s">
        <v>1283</v>
      </c>
      <c r="D315" s="91" t="s">
        <v>1284</v>
      </c>
      <c r="E315" s="91" t="s">
        <v>1285</v>
      </c>
      <c r="F315" s="91" t="s">
        <v>1286</v>
      </c>
      <c r="G315" s="24">
        <v>45224</v>
      </c>
      <c r="H315" s="96">
        <v>3800</v>
      </c>
      <c r="I315" s="97">
        <v>1</v>
      </c>
    </row>
    <row r="316" spans="1:9" x14ac:dyDescent="0.25">
      <c r="A316" s="23" t="s">
        <v>1287</v>
      </c>
      <c r="B316" s="91" t="s">
        <v>1278</v>
      </c>
      <c r="C316" s="91" t="s">
        <v>1288</v>
      </c>
      <c r="D316" s="91" t="s">
        <v>1289</v>
      </c>
      <c r="E316" s="91" t="s">
        <v>1290</v>
      </c>
      <c r="F316" s="91" t="s">
        <v>1291</v>
      </c>
      <c r="G316" s="24">
        <v>45203</v>
      </c>
      <c r="H316" s="96">
        <v>16022</v>
      </c>
      <c r="I316" s="97">
        <v>1</v>
      </c>
    </row>
    <row r="317" spans="1:9" ht="30" x14ac:dyDescent="0.25">
      <c r="A317" s="23" t="s">
        <v>1292</v>
      </c>
      <c r="B317" s="91" t="s">
        <v>1278</v>
      </c>
      <c r="C317" s="91" t="s">
        <v>1293</v>
      </c>
      <c r="D317" s="91" t="s">
        <v>1294</v>
      </c>
      <c r="E317" s="91" t="s">
        <v>1295</v>
      </c>
      <c r="F317" s="91" t="s">
        <v>1296</v>
      </c>
      <c r="G317" s="24">
        <v>45216</v>
      </c>
      <c r="H317" s="96">
        <v>18320</v>
      </c>
      <c r="I317" s="97">
        <v>1</v>
      </c>
    </row>
    <row r="318" spans="1:9" x14ac:dyDescent="0.25">
      <c r="A318" s="23" t="s">
        <v>1297</v>
      </c>
      <c r="B318" s="99" t="s">
        <v>1278</v>
      </c>
      <c r="C318" s="91" t="s">
        <v>1298</v>
      </c>
      <c r="D318" s="91" t="s">
        <v>1299</v>
      </c>
      <c r="E318" s="91" t="s">
        <v>1300</v>
      </c>
      <c r="F318" s="91" t="s">
        <v>1301</v>
      </c>
      <c r="G318" s="24">
        <v>45204</v>
      </c>
      <c r="H318" s="96">
        <v>10883</v>
      </c>
      <c r="I318" s="97">
        <v>1</v>
      </c>
    </row>
    <row r="319" spans="1:9" x14ac:dyDescent="0.25">
      <c r="A319" s="23" t="s">
        <v>1302</v>
      </c>
      <c r="B319" s="91" t="s">
        <v>1278</v>
      </c>
      <c r="C319" s="91" t="s">
        <v>1303</v>
      </c>
      <c r="D319" s="91" t="s">
        <v>1304</v>
      </c>
      <c r="E319" s="91" t="s">
        <v>1305</v>
      </c>
      <c r="F319" s="91" t="s">
        <v>1306</v>
      </c>
      <c r="G319" s="24">
        <v>45217</v>
      </c>
      <c r="H319" s="96">
        <v>15690</v>
      </c>
      <c r="I319" s="97">
        <v>1</v>
      </c>
    </row>
    <row r="320" spans="1:9" x14ac:dyDescent="0.25">
      <c r="A320" s="23" t="s">
        <v>1307</v>
      </c>
      <c r="B320" s="91" t="s">
        <v>1278</v>
      </c>
      <c r="C320" s="91" t="s">
        <v>1308</v>
      </c>
      <c r="D320" s="91" t="s">
        <v>1309</v>
      </c>
      <c r="E320" s="91" t="s">
        <v>1310</v>
      </c>
      <c r="F320" s="91" t="s">
        <v>1311</v>
      </c>
      <c r="G320" s="24">
        <v>45215</v>
      </c>
      <c r="H320" s="96">
        <v>8900</v>
      </c>
      <c r="I320" s="97">
        <v>1</v>
      </c>
    </row>
    <row r="321" spans="1:9" x14ac:dyDescent="0.25">
      <c r="A321" s="23" t="s">
        <v>1312</v>
      </c>
      <c r="B321" s="91" t="s">
        <v>1278</v>
      </c>
      <c r="C321" s="91" t="s">
        <v>1313</v>
      </c>
      <c r="D321" s="91" t="s">
        <v>1309</v>
      </c>
      <c r="E321" s="91" t="s">
        <v>1314</v>
      </c>
      <c r="F321" s="91" t="s">
        <v>1315</v>
      </c>
      <c r="G321" s="24">
        <v>45204</v>
      </c>
      <c r="H321" s="96">
        <v>19850</v>
      </c>
      <c r="I321" s="97">
        <v>1</v>
      </c>
    </row>
    <row r="322" spans="1:9" x14ac:dyDescent="0.25">
      <c r="A322" s="23" t="s">
        <v>1316</v>
      </c>
      <c r="B322" s="91" t="s">
        <v>1278</v>
      </c>
      <c r="C322" s="91" t="s">
        <v>1317</v>
      </c>
      <c r="D322" s="91" t="s">
        <v>1318</v>
      </c>
      <c r="E322" s="91" t="s">
        <v>1319</v>
      </c>
      <c r="F322" s="91" t="s">
        <v>1320</v>
      </c>
      <c r="G322" s="24">
        <v>45203</v>
      </c>
      <c r="H322" s="96">
        <v>14950</v>
      </c>
      <c r="I322" s="97">
        <v>1</v>
      </c>
    </row>
    <row r="323" spans="1:9" x14ac:dyDescent="0.25">
      <c r="A323" s="23" t="s">
        <v>1321</v>
      </c>
      <c r="B323" s="91" t="s">
        <v>1278</v>
      </c>
      <c r="C323" s="91" t="s">
        <v>998</v>
      </c>
      <c r="D323" s="91" t="s">
        <v>1322</v>
      </c>
      <c r="E323" s="91" t="s">
        <v>1000</v>
      </c>
      <c r="F323" s="91" t="s">
        <v>1001</v>
      </c>
      <c r="G323" s="24">
        <v>45204</v>
      </c>
      <c r="H323" s="96">
        <v>2000</v>
      </c>
      <c r="I323" s="97">
        <v>1</v>
      </c>
    </row>
    <row r="324" spans="1:9" x14ac:dyDescent="0.25">
      <c r="A324" s="23" t="s">
        <v>1323</v>
      </c>
      <c r="B324" s="91" t="s">
        <v>1278</v>
      </c>
      <c r="C324" s="91" t="s">
        <v>1324</v>
      </c>
      <c r="D324" s="91" t="s">
        <v>1325</v>
      </c>
      <c r="E324" s="91" t="s">
        <v>1326</v>
      </c>
      <c r="F324" s="91" t="s">
        <v>1327</v>
      </c>
      <c r="G324" s="24">
        <v>45225</v>
      </c>
      <c r="H324" s="96">
        <v>2300</v>
      </c>
      <c r="I324" s="97">
        <v>1</v>
      </c>
    </row>
    <row r="325" spans="1:9" x14ac:dyDescent="0.25">
      <c r="A325" s="23" t="s">
        <v>1328</v>
      </c>
      <c r="B325" s="91" t="s">
        <v>1329</v>
      </c>
      <c r="C325" s="91" t="s">
        <v>1330</v>
      </c>
      <c r="D325" s="91" t="s">
        <v>1331</v>
      </c>
      <c r="E325" s="91" t="s">
        <v>1332</v>
      </c>
      <c r="F325" s="91" t="s">
        <v>1333</v>
      </c>
      <c r="G325" s="24">
        <v>45201</v>
      </c>
      <c r="H325" s="96">
        <v>10000</v>
      </c>
      <c r="I325" s="97">
        <v>1</v>
      </c>
    </row>
    <row r="326" spans="1:9" x14ac:dyDescent="0.25">
      <c r="A326" s="23" t="s">
        <v>1334</v>
      </c>
      <c r="B326" s="91" t="s">
        <v>1335</v>
      </c>
      <c r="C326" s="91" t="s">
        <v>1336</v>
      </c>
      <c r="D326" s="91" t="s">
        <v>1337</v>
      </c>
      <c r="E326" s="91" t="s">
        <v>1338</v>
      </c>
      <c r="F326" s="91" t="s">
        <v>1339</v>
      </c>
      <c r="G326" s="24">
        <v>45217</v>
      </c>
      <c r="H326" s="96">
        <v>1894</v>
      </c>
      <c r="I326" s="97">
        <v>1</v>
      </c>
    </row>
    <row r="327" spans="1:9" x14ac:dyDescent="0.25">
      <c r="A327" s="23" t="s">
        <v>1340</v>
      </c>
      <c r="B327" s="99" t="s">
        <v>1341</v>
      </c>
      <c r="C327" s="91" t="s">
        <v>1342</v>
      </c>
      <c r="D327" s="91" t="s">
        <v>1343</v>
      </c>
      <c r="E327" s="91" t="s">
        <v>1344</v>
      </c>
      <c r="F327" s="91" t="s">
        <v>1345</v>
      </c>
      <c r="G327" s="24">
        <v>45225</v>
      </c>
      <c r="H327" s="96">
        <v>9552</v>
      </c>
      <c r="I327" s="97">
        <v>1</v>
      </c>
    </row>
    <row r="328" spans="1:9" x14ac:dyDescent="0.25">
      <c r="A328" s="23" t="s">
        <v>1346</v>
      </c>
      <c r="B328" s="91" t="s">
        <v>1341</v>
      </c>
      <c r="C328" s="91" t="s">
        <v>1347</v>
      </c>
      <c r="D328" s="91" t="s">
        <v>1348</v>
      </c>
      <c r="E328" s="91" t="s">
        <v>1349</v>
      </c>
      <c r="F328" s="91" t="s">
        <v>1350</v>
      </c>
      <c r="G328" s="24">
        <v>45224</v>
      </c>
      <c r="H328" s="96">
        <v>5093</v>
      </c>
      <c r="I328" s="97">
        <v>1</v>
      </c>
    </row>
    <row r="329" spans="1:9" x14ac:dyDescent="0.25">
      <c r="A329" s="23" t="s">
        <v>1351</v>
      </c>
      <c r="B329" s="91" t="s">
        <v>1341</v>
      </c>
      <c r="C329" s="91" t="s">
        <v>1352</v>
      </c>
      <c r="D329" s="91" t="s">
        <v>1353</v>
      </c>
      <c r="E329" s="91" t="s">
        <v>1354</v>
      </c>
      <c r="F329" s="91" t="s">
        <v>1355</v>
      </c>
      <c r="G329" s="24">
        <v>45229</v>
      </c>
      <c r="H329" s="96">
        <v>5950</v>
      </c>
      <c r="I329" s="97">
        <v>1</v>
      </c>
    </row>
    <row r="330" spans="1:9" x14ac:dyDescent="0.25">
      <c r="A330" s="23" t="s">
        <v>1356</v>
      </c>
      <c r="B330" s="91" t="s">
        <v>1341</v>
      </c>
      <c r="C330" s="91" t="s">
        <v>1357</v>
      </c>
      <c r="D330" s="91" t="s">
        <v>1358</v>
      </c>
      <c r="E330" s="91" t="s">
        <v>1359</v>
      </c>
      <c r="F330" s="91" t="s">
        <v>1360</v>
      </c>
      <c r="G330" s="24">
        <v>45201</v>
      </c>
      <c r="H330" s="96">
        <v>23000</v>
      </c>
      <c r="I330" s="97">
        <v>1</v>
      </c>
    </row>
    <row r="331" spans="1:9" x14ac:dyDescent="0.25">
      <c r="A331" s="23" t="s">
        <v>1361</v>
      </c>
      <c r="B331" s="91" t="s">
        <v>1341</v>
      </c>
      <c r="C331" s="91" t="s">
        <v>1362</v>
      </c>
      <c r="D331" s="91" t="s">
        <v>1363</v>
      </c>
      <c r="E331" s="91" t="s">
        <v>1364</v>
      </c>
      <c r="F331" s="91" t="s">
        <v>1365</v>
      </c>
      <c r="G331" s="24">
        <v>45212</v>
      </c>
      <c r="H331" s="96">
        <v>19247</v>
      </c>
      <c r="I331" s="97">
        <v>1</v>
      </c>
    </row>
    <row r="332" spans="1:9" x14ac:dyDescent="0.25">
      <c r="A332" s="23" t="s">
        <v>1366</v>
      </c>
      <c r="B332" s="91" t="s">
        <v>1341</v>
      </c>
      <c r="C332" s="91" t="s">
        <v>1293</v>
      </c>
      <c r="D332" s="91" t="s">
        <v>1367</v>
      </c>
      <c r="E332" s="91" t="s">
        <v>1295</v>
      </c>
      <c r="F332" s="91" t="s">
        <v>1296</v>
      </c>
      <c r="G332" s="24">
        <v>45216</v>
      </c>
      <c r="H332" s="96">
        <v>28254</v>
      </c>
      <c r="I332" s="97">
        <v>1</v>
      </c>
    </row>
    <row r="333" spans="1:9" x14ac:dyDescent="0.25">
      <c r="A333" s="23" t="s">
        <v>1368</v>
      </c>
      <c r="B333" s="91" t="s">
        <v>1341</v>
      </c>
      <c r="C333" s="91" t="s">
        <v>1369</v>
      </c>
      <c r="D333" s="91" t="s">
        <v>1370</v>
      </c>
      <c r="E333" s="91" t="s">
        <v>1371</v>
      </c>
      <c r="F333" s="91" t="s">
        <v>1372</v>
      </c>
      <c r="G333" s="24">
        <v>45216</v>
      </c>
      <c r="H333" s="96">
        <v>8481</v>
      </c>
      <c r="I333" s="97">
        <v>1</v>
      </c>
    </row>
    <row r="334" spans="1:9" x14ac:dyDescent="0.25">
      <c r="A334" s="23" t="s">
        <v>1373</v>
      </c>
      <c r="B334" s="91" t="s">
        <v>1341</v>
      </c>
      <c r="C334" s="91" t="s">
        <v>1374</v>
      </c>
      <c r="D334" s="91" t="s">
        <v>1375</v>
      </c>
      <c r="E334" s="91" t="s">
        <v>1376</v>
      </c>
      <c r="F334" s="91" t="s">
        <v>1377</v>
      </c>
      <c r="G334" s="24">
        <v>45226</v>
      </c>
      <c r="H334" s="96">
        <v>5180</v>
      </c>
      <c r="I334" s="97">
        <v>1</v>
      </c>
    </row>
    <row r="335" spans="1:9" x14ac:dyDescent="0.25">
      <c r="A335" s="23" t="s">
        <v>1378</v>
      </c>
      <c r="B335" s="91" t="s">
        <v>1341</v>
      </c>
      <c r="C335" s="91" t="s">
        <v>927</v>
      </c>
      <c r="D335" s="91" t="s">
        <v>1379</v>
      </c>
      <c r="E335" s="91" t="s">
        <v>1380</v>
      </c>
      <c r="F335" s="91" t="s">
        <v>1381</v>
      </c>
      <c r="G335" s="24">
        <v>45204</v>
      </c>
      <c r="H335" s="96">
        <v>43474</v>
      </c>
      <c r="I335" s="97">
        <v>1</v>
      </c>
    </row>
    <row r="336" spans="1:9" x14ac:dyDescent="0.25">
      <c r="A336" s="23" t="s">
        <v>1382</v>
      </c>
      <c r="B336" s="91" t="s">
        <v>1341</v>
      </c>
      <c r="C336" s="91" t="s">
        <v>1383</v>
      </c>
      <c r="D336" s="91" t="s">
        <v>1384</v>
      </c>
      <c r="E336" s="91" t="s">
        <v>1385</v>
      </c>
      <c r="F336" s="91" t="s">
        <v>1386</v>
      </c>
      <c r="G336" s="24">
        <v>45218</v>
      </c>
      <c r="H336" s="96">
        <v>9400</v>
      </c>
      <c r="I336" s="97">
        <v>1</v>
      </c>
    </row>
    <row r="337" spans="1:9" x14ac:dyDescent="0.25">
      <c r="A337" s="23" t="s">
        <v>1387</v>
      </c>
      <c r="B337" s="99" t="s">
        <v>1341</v>
      </c>
      <c r="C337" s="91" t="s">
        <v>1388</v>
      </c>
      <c r="D337" s="91" t="s">
        <v>1389</v>
      </c>
      <c r="E337" s="91" t="s">
        <v>1390</v>
      </c>
      <c r="F337" s="91" t="s">
        <v>1391</v>
      </c>
      <c r="G337" s="24">
        <v>45224</v>
      </c>
      <c r="H337" s="96">
        <v>8473</v>
      </c>
      <c r="I337" s="97">
        <v>1</v>
      </c>
    </row>
    <row r="338" spans="1:9" x14ac:dyDescent="0.25">
      <c r="A338" s="23" t="s">
        <v>1392</v>
      </c>
      <c r="B338" s="91" t="s">
        <v>1341</v>
      </c>
      <c r="C338" s="91" t="s">
        <v>1393</v>
      </c>
      <c r="D338" s="91" t="s">
        <v>1394</v>
      </c>
      <c r="E338" s="91" t="s">
        <v>1395</v>
      </c>
      <c r="F338" s="91" t="s">
        <v>1396</v>
      </c>
      <c r="G338" s="24">
        <v>45212</v>
      </c>
      <c r="H338" s="96">
        <v>8250</v>
      </c>
      <c r="I338" s="97">
        <v>1</v>
      </c>
    </row>
    <row r="339" spans="1:9" x14ac:dyDescent="0.25">
      <c r="A339" s="23" t="s">
        <v>1397</v>
      </c>
      <c r="B339" s="91" t="s">
        <v>1341</v>
      </c>
      <c r="C339" s="91" t="s">
        <v>1398</v>
      </c>
      <c r="D339" s="91" t="s">
        <v>1399</v>
      </c>
      <c r="E339" s="91" t="s">
        <v>1400</v>
      </c>
      <c r="F339" s="91" t="s">
        <v>1401</v>
      </c>
      <c r="G339" s="24">
        <v>45222</v>
      </c>
      <c r="H339" s="96">
        <v>2000</v>
      </c>
      <c r="I339" s="97">
        <v>1</v>
      </c>
    </row>
    <row r="340" spans="1:9" x14ac:dyDescent="0.25">
      <c r="A340" s="23" t="s">
        <v>1402</v>
      </c>
      <c r="B340" s="91" t="s">
        <v>1341</v>
      </c>
      <c r="C340" s="91" t="s">
        <v>1403</v>
      </c>
      <c r="D340" s="91" t="s">
        <v>1404</v>
      </c>
      <c r="E340" s="91" t="s">
        <v>1405</v>
      </c>
      <c r="F340" s="91" t="s">
        <v>1406</v>
      </c>
      <c r="G340" s="24">
        <v>45212</v>
      </c>
      <c r="H340" s="96">
        <v>9469</v>
      </c>
      <c r="I340" s="97">
        <v>1</v>
      </c>
    </row>
    <row r="341" spans="1:9" x14ac:dyDescent="0.25">
      <c r="A341" s="23" t="s">
        <v>1407</v>
      </c>
      <c r="B341" s="91" t="s">
        <v>1341</v>
      </c>
      <c r="C341" s="91" t="s">
        <v>1408</v>
      </c>
      <c r="D341" s="91" t="s">
        <v>1409</v>
      </c>
      <c r="E341" s="91" t="s">
        <v>1410</v>
      </c>
      <c r="F341" s="91" t="s">
        <v>1411</v>
      </c>
      <c r="G341" s="24">
        <v>45218</v>
      </c>
      <c r="H341" s="96">
        <v>14345</v>
      </c>
      <c r="I341" s="97">
        <v>1</v>
      </c>
    </row>
    <row r="342" spans="1:9" x14ac:dyDescent="0.25">
      <c r="A342" s="23" t="s">
        <v>1412</v>
      </c>
      <c r="B342" s="91" t="s">
        <v>1341</v>
      </c>
      <c r="C342" s="91" t="s">
        <v>1413</v>
      </c>
      <c r="D342" s="91" t="s">
        <v>1414</v>
      </c>
      <c r="E342" s="91" t="s">
        <v>1415</v>
      </c>
      <c r="F342" s="91" t="s">
        <v>1416</v>
      </c>
      <c r="G342" s="24">
        <v>45201</v>
      </c>
      <c r="H342" s="96">
        <v>4617</v>
      </c>
      <c r="I342" s="97">
        <v>1</v>
      </c>
    </row>
    <row r="343" spans="1:9" x14ac:dyDescent="0.25">
      <c r="A343" s="23" t="s">
        <v>1417</v>
      </c>
      <c r="B343" s="91" t="s">
        <v>1341</v>
      </c>
      <c r="C343" s="91" t="s">
        <v>1418</v>
      </c>
      <c r="D343" s="91" t="s">
        <v>1419</v>
      </c>
      <c r="E343" s="91" t="s">
        <v>1420</v>
      </c>
      <c r="F343" s="91" t="s">
        <v>1421</v>
      </c>
      <c r="G343" s="24">
        <v>45218</v>
      </c>
      <c r="H343" s="96">
        <v>11982</v>
      </c>
      <c r="I343" s="97">
        <v>1</v>
      </c>
    </row>
    <row r="344" spans="1:9" x14ac:dyDescent="0.25">
      <c r="A344" s="23" t="s">
        <v>1422</v>
      </c>
      <c r="B344" s="91" t="s">
        <v>1341</v>
      </c>
      <c r="C344" s="91" t="s">
        <v>1423</v>
      </c>
      <c r="D344" s="91" t="s">
        <v>1424</v>
      </c>
      <c r="E344" s="91" t="s">
        <v>1425</v>
      </c>
      <c r="F344" s="91" t="s">
        <v>1426</v>
      </c>
      <c r="G344" s="24">
        <v>45210</v>
      </c>
      <c r="H344" s="96">
        <v>4880</v>
      </c>
      <c r="I344" s="97">
        <v>1</v>
      </c>
    </row>
    <row r="345" spans="1:9" x14ac:dyDescent="0.25">
      <c r="A345" s="23" t="s">
        <v>1427</v>
      </c>
      <c r="B345" s="91" t="s">
        <v>1341</v>
      </c>
      <c r="C345" s="91" t="s">
        <v>1428</v>
      </c>
      <c r="D345" s="91" t="s">
        <v>1429</v>
      </c>
      <c r="E345" s="91" t="s">
        <v>1430</v>
      </c>
      <c r="F345" s="91" t="s">
        <v>1431</v>
      </c>
      <c r="G345" s="24">
        <v>45223</v>
      </c>
      <c r="H345" s="96">
        <v>5897</v>
      </c>
      <c r="I345" s="97">
        <v>1</v>
      </c>
    </row>
    <row r="346" spans="1:9" x14ac:dyDescent="0.25">
      <c r="A346" s="23" t="s">
        <v>1432</v>
      </c>
      <c r="B346" s="91" t="s">
        <v>1341</v>
      </c>
      <c r="C346" s="91" t="s">
        <v>1433</v>
      </c>
      <c r="D346" s="91" t="s">
        <v>1434</v>
      </c>
      <c r="E346" s="91" t="s">
        <v>1435</v>
      </c>
      <c r="F346" s="91" t="s">
        <v>1436</v>
      </c>
      <c r="G346" s="24">
        <v>45212</v>
      </c>
      <c r="H346" s="96">
        <v>28025</v>
      </c>
      <c r="I346" s="97">
        <v>1</v>
      </c>
    </row>
    <row r="347" spans="1:9" x14ac:dyDescent="0.25">
      <c r="A347" s="23" t="s">
        <v>1437</v>
      </c>
      <c r="B347" s="99" t="s">
        <v>1341</v>
      </c>
      <c r="C347" s="91" t="s">
        <v>1438</v>
      </c>
      <c r="D347" s="91" t="s">
        <v>1439</v>
      </c>
      <c r="E347" s="91" t="s">
        <v>1440</v>
      </c>
      <c r="F347" s="91" t="s">
        <v>1441</v>
      </c>
      <c r="G347" s="24">
        <v>45212</v>
      </c>
      <c r="H347" s="96">
        <v>15280</v>
      </c>
      <c r="I347" s="97">
        <v>1</v>
      </c>
    </row>
    <row r="348" spans="1:9" x14ac:dyDescent="0.25">
      <c r="A348" s="23" t="s">
        <v>1442</v>
      </c>
      <c r="B348" s="91" t="s">
        <v>1341</v>
      </c>
      <c r="C348" s="91" t="s">
        <v>1443</v>
      </c>
      <c r="D348" s="91" t="s">
        <v>1444</v>
      </c>
      <c r="E348" s="91" t="s">
        <v>1445</v>
      </c>
      <c r="F348" s="91" t="s">
        <v>1446</v>
      </c>
      <c r="G348" s="24">
        <v>45226</v>
      </c>
      <c r="H348" s="96">
        <v>11354</v>
      </c>
      <c r="I348" s="97">
        <v>1</v>
      </c>
    </row>
    <row r="349" spans="1:9" x14ac:dyDescent="0.25">
      <c r="A349" s="23" t="s">
        <v>1447</v>
      </c>
      <c r="B349" s="91" t="s">
        <v>1341</v>
      </c>
      <c r="C349" s="91" t="s">
        <v>1448</v>
      </c>
      <c r="D349" s="91" t="s">
        <v>1449</v>
      </c>
      <c r="E349" s="91" t="s">
        <v>1450</v>
      </c>
      <c r="F349" s="91" t="s">
        <v>1451</v>
      </c>
      <c r="G349" s="24">
        <v>45224</v>
      </c>
      <c r="H349" s="96">
        <v>1362</v>
      </c>
      <c r="I349" s="97">
        <v>1</v>
      </c>
    </row>
    <row r="350" spans="1:9" x14ac:dyDescent="0.25">
      <c r="A350" s="23" t="s">
        <v>1452</v>
      </c>
      <c r="B350" s="91" t="s">
        <v>1341</v>
      </c>
      <c r="C350" s="91" t="s">
        <v>1453</v>
      </c>
      <c r="D350" s="91" t="s">
        <v>1454</v>
      </c>
      <c r="E350" s="91" t="s">
        <v>1455</v>
      </c>
      <c r="F350" s="91" t="s">
        <v>1456</v>
      </c>
      <c r="G350" s="24">
        <v>45202</v>
      </c>
      <c r="H350" s="96">
        <v>4350</v>
      </c>
      <c r="I350" s="97">
        <v>1</v>
      </c>
    </row>
    <row r="351" spans="1:9" x14ac:dyDescent="0.25">
      <c r="A351" s="23" t="s">
        <v>1457</v>
      </c>
      <c r="B351" s="91" t="s">
        <v>1341</v>
      </c>
      <c r="C351" s="91" t="s">
        <v>1458</v>
      </c>
      <c r="D351" s="91" t="s">
        <v>1459</v>
      </c>
      <c r="E351" s="91" t="s">
        <v>1460</v>
      </c>
      <c r="F351" s="91" t="s">
        <v>1461</v>
      </c>
      <c r="G351" s="24">
        <v>45201</v>
      </c>
      <c r="H351" s="96">
        <v>8374</v>
      </c>
      <c r="I351" s="97">
        <v>1</v>
      </c>
    </row>
    <row r="352" spans="1:9" x14ac:dyDescent="0.25">
      <c r="A352" s="23" t="s">
        <v>1462</v>
      </c>
      <c r="B352" s="91" t="s">
        <v>1341</v>
      </c>
      <c r="C352" s="91" t="s">
        <v>1463</v>
      </c>
      <c r="D352" s="91" t="s">
        <v>1464</v>
      </c>
      <c r="E352" s="91" t="s">
        <v>1465</v>
      </c>
      <c r="F352" s="91" t="s">
        <v>1466</v>
      </c>
      <c r="G352" s="24">
        <v>45209</v>
      </c>
      <c r="H352" s="96">
        <v>5760</v>
      </c>
      <c r="I352" s="97">
        <v>1</v>
      </c>
    </row>
    <row r="353" spans="1:9" x14ac:dyDescent="0.25">
      <c r="A353" s="23" t="s">
        <v>1467</v>
      </c>
      <c r="B353" s="91" t="s">
        <v>1341</v>
      </c>
      <c r="C353" s="91" t="s">
        <v>1468</v>
      </c>
      <c r="D353" s="91" t="s">
        <v>1469</v>
      </c>
      <c r="E353" s="91" t="s">
        <v>1470</v>
      </c>
      <c r="F353" s="91" t="s">
        <v>1471</v>
      </c>
      <c r="G353" s="24">
        <v>45212</v>
      </c>
      <c r="H353" s="96">
        <v>4000</v>
      </c>
      <c r="I353" s="97">
        <v>1</v>
      </c>
    </row>
    <row r="354" spans="1:9" x14ac:dyDescent="0.25">
      <c r="A354" s="23" t="s">
        <v>1472</v>
      </c>
      <c r="B354" s="23" t="s">
        <v>1341</v>
      </c>
      <c r="C354" s="23" t="s">
        <v>1473</v>
      </c>
      <c r="D354" s="23" t="s">
        <v>1474</v>
      </c>
      <c r="E354" s="23" t="s">
        <v>1475</v>
      </c>
      <c r="F354" s="23" t="s">
        <v>1476</v>
      </c>
      <c r="G354" s="24">
        <v>45218</v>
      </c>
      <c r="H354" s="48">
        <v>20000</v>
      </c>
      <c r="I354" s="26">
        <v>1</v>
      </c>
    </row>
    <row r="355" spans="1:9" x14ac:dyDescent="0.25">
      <c r="A355" s="23" t="s">
        <v>1477</v>
      </c>
      <c r="B355" s="23" t="s">
        <v>1341</v>
      </c>
      <c r="C355" s="23" t="s">
        <v>1478</v>
      </c>
      <c r="D355" s="23" t="s">
        <v>1479</v>
      </c>
      <c r="E355" s="23" t="s">
        <v>1480</v>
      </c>
      <c r="F355" s="23" t="s">
        <v>1481</v>
      </c>
      <c r="G355" s="24">
        <v>45203</v>
      </c>
      <c r="H355" s="48">
        <v>53734</v>
      </c>
      <c r="I355" s="26">
        <v>1</v>
      </c>
    </row>
    <row r="356" spans="1:9" x14ac:dyDescent="0.25">
      <c r="A356" s="23" t="s">
        <v>1482</v>
      </c>
      <c r="B356" s="23" t="s">
        <v>1341</v>
      </c>
      <c r="C356" s="23" t="s">
        <v>1483</v>
      </c>
      <c r="D356" s="23" t="s">
        <v>1484</v>
      </c>
      <c r="E356" s="23" t="s">
        <v>1485</v>
      </c>
      <c r="F356" s="23" t="s">
        <v>1486</v>
      </c>
      <c r="G356" s="24">
        <v>45224</v>
      </c>
      <c r="H356" s="48">
        <v>3800</v>
      </c>
      <c r="I356" s="26">
        <v>1</v>
      </c>
    </row>
    <row r="357" spans="1:9" x14ac:dyDescent="0.25">
      <c r="A357" s="23" t="s">
        <v>1487</v>
      </c>
      <c r="B357" s="23" t="s">
        <v>1341</v>
      </c>
      <c r="C357" s="23" t="s">
        <v>1488</v>
      </c>
      <c r="D357" s="23" t="s">
        <v>1489</v>
      </c>
      <c r="E357" s="23" t="s">
        <v>1490</v>
      </c>
      <c r="F357" s="23" t="s">
        <v>1491</v>
      </c>
      <c r="G357" s="24">
        <v>45212</v>
      </c>
      <c r="H357" s="48">
        <v>71811</v>
      </c>
      <c r="I357" s="26">
        <v>1</v>
      </c>
    </row>
    <row r="358" spans="1:9" x14ac:dyDescent="0.25">
      <c r="A358" s="23" t="s">
        <v>1492</v>
      </c>
      <c r="B358" s="23" t="s">
        <v>1341</v>
      </c>
      <c r="C358" s="23" t="s">
        <v>1493</v>
      </c>
      <c r="D358" s="23" t="s">
        <v>1494</v>
      </c>
      <c r="E358" s="23" t="s">
        <v>1495</v>
      </c>
      <c r="F358" s="23" t="s">
        <v>1496</v>
      </c>
      <c r="G358" s="24">
        <v>45218</v>
      </c>
      <c r="H358" s="48">
        <v>7631</v>
      </c>
      <c r="I358" s="26">
        <v>1</v>
      </c>
    </row>
    <row r="359" spans="1:9" x14ac:dyDescent="0.25">
      <c r="A359" s="23" t="s">
        <v>1497</v>
      </c>
      <c r="B359" s="23" t="s">
        <v>1341</v>
      </c>
      <c r="C359" s="23" t="s">
        <v>1498</v>
      </c>
      <c r="D359" s="23" t="s">
        <v>1499</v>
      </c>
      <c r="E359" s="23" t="s">
        <v>1500</v>
      </c>
      <c r="F359" s="23" t="s">
        <v>1501</v>
      </c>
      <c r="G359" s="24">
        <v>45223</v>
      </c>
      <c r="H359" s="48">
        <v>12000</v>
      </c>
      <c r="I359" s="26">
        <v>1</v>
      </c>
    </row>
    <row r="360" spans="1:9" x14ac:dyDescent="0.25">
      <c r="A360" s="23" t="s">
        <v>1502</v>
      </c>
      <c r="B360" s="23" t="s">
        <v>1341</v>
      </c>
      <c r="C360" s="23" t="s">
        <v>623</v>
      </c>
      <c r="D360" s="23" t="s">
        <v>1503</v>
      </c>
      <c r="E360" s="23" t="s">
        <v>1504</v>
      </c>
      <c r="F360" s="23" t="s">
        <v>1505</v>
      </c>
      <c r="G360" s="24">
        <v>45212</v>
      </c>
      <c r="H360" s="48">
        <v>43549</v>
      </c>
      <c r="I360" s="26">
        <v>1</v>
      </c>
    </row>
    <row r="361" spans="1:9" x14ac:dyDescent="0.25">
      <c r="A361" s="23" t="s">
        <v>1506</v>
      </c>
      <c r="B361" s="91" t="s">
        <v>1341</v>
      </c>
      <c r="C361" s="91" t="s">
        <v>1507</v>
      </c>
      <c r="D361" s="91" t="s">
        <v>1508</v>
      </c>
      <c r="E361" s="91" t="s">
        <v>1509</v>
      </c>
      <c r="F361" s="91" t="s">
        <v>1510</v>
      </c>
      <c r="G361" s="24">
        <v>45212</v>
      </c>
      <c r="H361" s="96">
        <v>12542</v>
      </c>
      <c r="I361" s="97">
        <v>1</v>
      </c>
    </row>
    <row r="362" spans="1:9" x14ac:dyDescent="0.25">
      <c r="A362" s="23" t="s">
        <v>1511</v>
      </c>
      <c r="B362" s="91" t="s">
        <v>1341</v>
      </c>
      <c r="C362" s="91" t="s">
        <v>1512</v>
      </c>
      <c r="D362" s="91" t="s">
        <v>1513</v>
      </c>
      <c r="E362" s="91" t="s">
        <v>1514</v>
      </c>
      <c r="F362" s="91" t="s">
        <v>1515</v>
      </c>
      <c r="G362" s="24">
        <v>45211</v>
      </c>
      <c r="H362" s="96">
        <v>7059</v>
      </c>
      <c r="I362" s="97">
        <v>1</v>
      </c>
    </row>
    <row r="363" spans="1:9" x14ac:dyDescent="0.25">
      <c r="A363" s="23" t="s">
        <v>1516</v>
      </c>
      <c r="B363" s="91" t="s">
        <v>1341</v>
      </c>
      <c r="C363" s="91" t="s">
        <v>1517</v>
      </c>
      <c r="D363" s="91" t="s">
        <v>1518</v>
      </c>
      <c r="E363" s="91" t="s">
        <v>1519</v>
      </c>
      <c r="F363" s="91" t="s">
        <v>1520</v>
      </c>
      <c r="G363" s="24">
        <v>45210</v>
      </c>
      <c r="H363" s="96">
        <v>22746</v>
      </c>
      <c r="I363" s="97">
        <v>1</v>
      </c>
    </row>
    <row r="364" spans="1:9" x14ac:dyDescent="0.25">
      <c r="A364" s="23" t="s">
        <v>1521</v>
      </c>
      <c r="B364" s="99" t="s">
        <v>1341</v>
      </c>
      <c r="C364" s="91" t="s">
        <v>1522</v>
      </c>
      <c r="D364" s="91" t="s">
        <v>1523</v>
      </c>
      <c r="E364" s="91" t="s">
        <v>1524</v>
      </c>
      <c r="F364" s="91" t="s">
        <v>1525</v>
      </c>
      <c r="G364" s="24">
        <v>45215</v>
      </c>
      <c r="H364" s="96">
        <v>11006</v>
      </c>
      <c r="I364" s="97">
        <v>1</v>
      </c>
    </row>
    <row r="365" spans="1:9" x14ac:dyDescent="0.25">
      <c r="A365" s="23" t="s">
        <v>1526</v>
      </c>
      <c r="B365" s="91" t="s">
        <v>1341</v>
      </c>
      <c r="C365" s="91" t="s">
        <v>1527</v>
      </c>
      <c r="D365" s="91" t="s">
        <v>1528</v>
      </c>
      <c r="E365" s="91" t="s">
        <v>1529</v>
      </c>
      <c r="F365" s="91" t="s">
        <v>1530</v>
      </c>
      <c r="G365" s="24">
        <v>45211</v>
      </c>
      <c r="H365" s="96">
        <v>10400</v>
      </c>
      <c r="I365" s="97">
        <v>1</v>
      </c>
    </row>
    <row r="366" spans="1:9" x14ac:dyDescent="0.25">
      <c r="A366" s="23" t="s">
        <v>1531</v>
      </c>
      <c r="B366" s="91" t="s">
        <v>1341</v>
      </c>
      <c r="C366" s="91" t="s">
        <v>1532</v>
      </c>
      <c r="D366" s="91" t="s">
        <v>1533</v>
      </c>
      <c r="E366" s="91" t="s">
        <v>1534</v>
      </c>
      <c r="F366" s="91" t="s">
        <v>1535</v>
      </c>
      <c r="G366" s="24">
        <v>45218</v>
      </c>
      <c r="H366" s="96">
        <v>12303</v>
      </c>
      <c r="I366" s="97">
        <v>1</v>
      </c>
    </row>
    <row r="367" spans="1:9" x14ac:dyDescent="0.25">
      <c r="A367" s="23" t="s">
        <v>1536</v>
      </c>
      <c r="B367" s="91" t="s">
        <v>1341</v>
      </c>
      <c r="C367" s="91" t="s">
        <v>885</v>
      </c>
      <c r="D367" s="91" t="s">
        <v>1537</v>
      </c>
      <c r="E367" s="91" t="s">
        <v>1538</v>
      </c>
      <c r="F367" s="91" t="s">
        <v>1539</v>
      </c>
      <c r="G367" s="24">
        <v>45212</v>
      </c>
      <c r="H367" s="96">
        <v>11525</v>
      </c>
      <c r="I367" s="97">
        <v>1</v>
      </c>
    </row>
    <row r="368" spans="1:9" ht="30" x14ac:dyDescent="0.25">
      <c r="A368" s="23" t="s">
        <v>1540</v>
      </c>
      <c r="B368" s="91" t="s">
        <v>1341</v>
      </c>
      <c r="C368" s="91" t="s">
        <v>1541</v>
      </c>
      <c r="D368" s="91" t="s">
        <v>1542</v>
      </c>
      <c r="E368" s="91" t="s">
        <v>1543</v>
      </c>
      <c r="F368" s="91" t="s">
        <v>1544</v>
      </c>
      <c r="G368" s="24">
        <v>45212</v>
      </c>
      <c r="H368" s="96">
        <v>30100</v>
      </c>
      <c r="I368" s="97">
        <v>1</v>
      </c>
    </row>
    <row r="369" spans="1:9" x14ac:dyDescent="0.25">
      <c r="A369" s="23" t="s">
        <v>1545</v>
      </c>
      <c r="B369" s="91" t="s">
        <v>1341</v>
      </c>
      <c r="C369" s="91" t="s">
        <v>1546</v>
      </c>
      <c r="D369" s="91" t="s">
        <v>1547</v>
      </c>
      <c r="E369" s="91" t="s">
        <v>1548</v>
      </c>
      <c r="F369" s="91" t="s">
        <v>1549</v>
      </c>
      <c r="G369" s="24">
        <v>45215</v>
      </c>
      <c r="H369" s="96">
        <v>6880</v>
      </c>
      <c r="I369" s="97">
        <v>1</v>
      </c>
    </row>
    <row r="370" spans="1:9" x14ac:dyDescent="0.25">
      <c r="A370" s="23" t="s">
        <v>1550</v>
      </c>
      <c r="B370" s="91" t="s">
        <v>1341</v>
      </c>
      <c r="C370" s="91" t="s">
        <v>1313</v>
      </c>
      <c r="D370" s="91" t="s">
        <v>1551</v>
      </c>
      <c r="E370" s="91" t="s">
        <v>1314</v>
      </c>
      <c r="F370" s="91" t="s">
        <v>1315</v>
      </c>
      <c r="G370" s="24">
        <v>45204</v>
      </c>
      <c r="H370" s="96">
        <v>11917</v>
      </c>
      <c r="I370" s="97">
        <v>1</v>
      </c>
    </row>
    <row r="371" spans="1:9" x14ac:dyDescent="0.25">
      <c r="A371" s="23" t="s">
        <v>1552</v>
      </c>
      <c r="B371" s="91" t="s">
        <v>1341</v>
      </c>
      <c r="C371" s="91" t="s">
        <v>1553</v>
      </c>
      <c r="D371" s="91" t="s">
        <v>1554</v>
      </c>
      <c r="E371" s="91" t="s">
        <v>1555</v>
      </c>
      <c r="F371" s="91" t="s">
        <v>1556</v>
      </c>
      <c r="G371" s="24">
        <v>45218</v>
      </c>
      <c r="H371" s="96">
        <v>9400</v>
      </c>
      <c r="I371" s="97">
        <v>1</v>
      </c>
    </row>
    <row r="372" spans="1:9" x14ac:dyDescent="0.25">
      <c r="A372" s="23" t="s">
        <v>1557</v>
      </c>
      <c r="B372" s="91" t="s">
        <v>1341</v>
      </c>
      <c r="C372" s="91" t="s">
        <v>1558</v>
      </c>
      <c r="D372" s="91" t="s">
        <v>1559</v>
      </c>
      <c r="E372" s="91" t="s">
        <v>1560</v>
      </c>
      <c r="F372" s="91" t="s">
        <v>1561</v>
      </c>
      <c r="G372" s="24">
        <v>45203</v>
      </c>
      <c r="H372" s="96">
        <v>44000</v>
      </c>
      <c r="I372" s="97">
        <v>1</v>
      </c>
    </row>
    <row r="373" spans="1:9" x14ac:dyDescent="0.25">
      <c r="A373" s="23" t="s">
        <v>1562</v>
      </c>
      <c r="B373" s="91" t="s">
        <v>1341</v>
      </c>
      <c r="C373" s="91" t="s">
        <v>1563</v>
      </c>
      <c r="D373" s="91" t="s">
        <v>1564</v>
      </c>
      <c r="E373" s="91" t="s">
        <v>1565</v>
      </c>
      <c r="F373" s="91" t="s">
        <v>1566</v>
      </c>
      <c r="G373" s="24">
        <v>45212</v>
      </c>
      <c r="H373" s="96">
        <v>18206</v>
      </c>
      <c r="I373" s="97">
        <v>1</v>
      </c>
    </row>
    <row r="374" spans="1:9" x14ac:dyDescent="0.25">
      <c r="A374" s="23" t="s">
        <v>1567</v>
      </c>
      <c r="B374" s="91" t="s">
        <v>1341</v>
      </c>
      <c r="C374" s="91" t="s">
        <v>1568</v>
      </c>
      <c r="D374" s="91" t="s">
        <v>1569</v>
      </c>
      <c r="E374" s="91" t="s">
        <v>1570</v>
      </c>
      <c r="F374" s="91" t="s">
        <v>1571</v>
      </c>
      <c r="G374" s="24">
        <v>45211</v>
      </c>
      <c r="H374" s="96">
        <v>7225</v>
      </c>
      <c r="I374" s="97">
        <v>1</v>
      </c>
    </row>
    <row r="375" spans="1:9" x14ac:dyDescent="0.25">
      <c r="A375" s="23" t="s">
        <v>1572</v>
      </c>
      <c r="B375" s="91" t="s">
        <v>1341</v>
      </c>
      <c r="C375" s="91" t="s">
        <v>1573</v>
      </c>
      <c r="D375" s="91" t="s">
        <v>1574</v>
      </c>
      <c r="E375" s="91" t="s">
        <v>1575</v>
      </c>
      <c r="F375" s="91" t="s">
        <v>1576</v>
      </c>
      <c r="G375" s="24">
        <v>45203</v>
      </c>
      <c r="H375" s="96">
        <v>4260</v>
      </c>
      <c r="I375" s="97">
        <v>1</v>
      </c>
    </row>
    <row r="376" spans="1:9" x14ac:dyDescent="0.25">
      <c r="A376" s="23" t="s">
        <v>1577</v>
      </c>
      <c r="B376" s="91" t="s">
        <v>1341</v>
      </c>
      <c r="C376" s="91" t="s">
        <v>1578</v>
      </c>
      <c r="D376" s="91" t="s">
        <v>1579</v>
      </c>
      <c r="E376" s="91" t="s">
        <v>1580</v>
      </c>
      <c r="F376" s="91" t="s">
        <v>1581</v>
      </c>
      <c r="G376" s="24">
        <v>45217</v>
      </c>
      <c r="H376" s="96">
        <v>9143</v>
      </c>
      <c r="I376" s="97">
        <v>1</v>
      </c>
    </row>
    <row r="377" spans="1:9" ht="15.75" thickBot="1" x14ac:dyDescent="0.3">
      <c r="A377" s="23" t="s">
        <v>1582</v>
      </c>
      <c r="B377" s="91" t="s">
        <v>1341</v>
      </c>
      <c r="C377" s="91" t="s">
        <v>1583</v>
      </c>
      <c r="D377" s="91" t="s">
        <v>1584</v>
      </c>
      <c r="E377" s="91" t="s">
        <v>1585</v>
      </c>
      <c r="F377" s="91" t="s">
        <v>1586</v>
      </c>
      <c r="G377" s="24">
        <v>45212</v>
      </c>
      <c r="H377" s="96">
        <v>17056</v>
      </c>
      <c r="I377" s="97">
        <v>1</v>
      </c>
    </row>
    <row r="378" spans="1:9" ht="15.75" thickBot="1" x14ac:dyDescent="0.3">
      <c r="F378" s="72" t="s">
        <v>1587</v>
      </c>
      <c r="G378" s="73"/>
      <c r="H378" s="101">
        <f>SUM(H165:H377)</f>
        <v>2887009</v>
      </c>
      <c r="I378" s="86">
        <f>SUM(I165:I377)</f>
        <v>213</v>
      </c>
    </row>
    <row r="379" spans="1:9" ht="15.75" thickBot="1" x14ac:dyDescent="0.3">
      <c r="F379" s="102"/>
      <c r="G379" s="103"/>
      <c r="H379" s="104"/>
      <c r="I379" s="105"/>
    </row>
    <row r="380" spans="1:9" ht="15.75" thickBot="1" x14ac:dyDescent="0.3">
      <c r="F380" s="72" t="s">
        <v>1588</v>
      </c>
      <c r="G380" s="73"/>
      <c r="H380" s="29">
        <f>SUM(H378,H163,H160,H157,H154)</f>
        <v>3437009</v>
      </c>
      <c r="I380" s="74">
        <f>SUM(I378,I163,I160,I157,I154)</f>
        <v>217</v>
      </c>
    </row>
    <row r="381" spans="1:9" ht="15.75" thickBot="1" x14ac:dyDescent="0.3">
      <c r="F381" s="64"/>
      <c r="G381" s="65"/>
      <c r="H381" s="21"/>
      <c r="I381" s="22"/>
    </row>
    <row r="382" spans="1:9" ht="15.75" thickBot="1" x14ac:dyDescent="0.3">
      <c r="F382" s="72" t="s">
        <v>1589</v>
      </c>
      <c r="G382" s="73"/>
      <c r="H382" s="106">
        <f>SUM(H380,H149)</f>
        <v>8460842</v>
      </c>
      <c r="I382" s="74">
        <f>SUM(I380,I149)</f>
        <v>315</v>
      </c>
    </row>
  </sheetData>
  <mergeCells count="80">
    <mergeCell ref="F379:G379"/>
    <mergeCell ref="F380:G380"/>
    <mergeCell ref="F382:G382"/>
    <mergeCell ref="F154:G154"/>
    <mergeCell ref="F157:G157"/>
    <mergeCell ref="F160:G160"/>
    <mergeCell ref="F163:G163"/>
    <mergeCell ref="F164:G164"/>
    <mergeCell ref="F378:G378"/>
    <mergeCell ref="I67:I76"/>
    <mergeCell ref="F117:G117"/>
    <mergeCell ref="F120:G120"/>
    <mergeCell ref="F147:G147"/>
    <mergeCell ref="F149:G149"/>
    <mergeCell ref="A151:B151"/>
    <mergeCell ref="A67:A76"/>
    <mergeCell ref="B67:B76"/>
    <mergeCell ref="C67:C76"/>
    <mergeCell ref="D67:D76"/>
    <mergeCell ref="G67:G76"/>
    <mergeCell ref="H67:H76"/>
    <mergeCell ref="I55:I59"/>
    <mergeCell ref="A60:A62"/>
    <mergeCell ref="B60:B62"/>
    <mergeCell ref="C60:C62"/>
    <mergeCell ref="D60:D62"/>
    <mergeCell ref="G60:G62"/>
    <mergeCell ref="H60:H62"/>
    <mergeCell ref="I60:I62"/>
    <mergeCell ref="A55:A59"/>
    <mergeCell ref="B55:B59"/>
    <mergeCell ref="C55:C59"/>
    <mergeCell ref="D55:D59"/>
    <mergeCell ref="G55:G59"/>
    <mergeCell ref="H55:H59"/>
    <mergeCell ref="I46:I50"/>
    <mergeCell ref="A51:A54"/>
    <mergeCell ref="B51:B54"/>
    <mergeCell ref="C51:C54"/>
    <mergeCell ref="D51:D54"/>
    <mergeCell ref="G51:G54"/>
    <mergeCell ref="H51:H54"/>
    <mergeCell ref="I51:I54"/>
    <mergeCell ref="A46:A50"/>
    <mergeCell ref="B46:B50"/>
    <mergeCell ref="C46:C50"/>
    <mergeCell ref="D46:D50"/>
    <mergeCell ref="G46:G50"/>
    <mergeCell ref="H46:H50"/>
    <mergeCell ref="I36:I40"/>
    <mergeCell ref="A41:A45"/>
    <mergeCell ref="B41:B45"/>
    <mergeCell ref="C41:C45"/>
    <mergeCell ref="D41:D45"/>
    <mergeCell ref="G41:G45"/>
    <mergeCell ref="H41:H45"/>
    <mergeCell ref="I41:I45"/>
    <mergeCell ref="A36:A40"/>
    <mergeCell ref="B36:B40"/>
    <mergeCell ref="C36:C40"/>
    <mergeCell ref="D36:D40"/>
    <mergeCell ref="G36:G40"/>
    <mergeCell ref="H36:H40"/>
    <mergeCell ref="H21:H24"/>
    <mergeCell ref="I21:I24"/>
    <mergeCell ref="A27:A30"/>
    <mergeCell ref="B27:B30"/>
    <mergeCell ref="C27:C30"/>
    <mergeCell ref="D27:D30"/>
    <mergeCell ref="G27:G30"/>
    <mergeCell ref="H27:H30"/>
    <mergeCell ref="I27:I30"/>
    <mergeCell ref="A2:B2"/>
    <mergeCell ref="F4:G4"/>
    <mergeCell ref="F16:G16"/>
    <mergeCell ref="A21:A24"/>
    <mergeCell ref="B21:B24"/>
    <mergeCell ref="C21:C24"/>
    <mergeCell ref="D21:D24"/>
    <mergeCell ref="G21:G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 Monthly Report</vt:lpstr>
    </vt:vector>
  </TitlesOfParts>
  <Company>VOP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Izguerra</dc:creator>
  <cp:lastModifiedBy>Allison Izguerra</cp:lastModifiedBy>
  <dcterms:created xsi:type="dcterms:W3CDTF">2024-01-17T16:24:07Z</dcterms:created>
  <dcterms:modified xsi:type="dcterms:W3CDTF">2024-01-17T16:24:24Z</dcterms:modified>
</cp:coreProperties>
</file>