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onthly_Report\Development Services\2023\12. December\"/>
    </mc:Choice>
  </mc:AlternateContent>
  <bookViews>
    <workbookView xWindow="0" yWindow="0" windowWidth="23040" windowHeight="9192"/>
  </bookViews>
  <sheets>
    <sheet name="Complete Month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7" i="1" l="1"/>
  <c r="I219" i="1" s="1"/>
  <c r="H217" i="1"/>
  <c r="H219" i="1" s="1"/>
  <c r="I104" i="1"/>
  <c r="H104" i="1"/>
  <c r="I99" i="1"/>
  <c r="H99" i="1"/>
  <c r="I88" i="1"/>
  <c r="H88" i="1"/>
  <c r="I81" i="1"/>
  <c r="I83" i="1" s="1"/>
  <c r="H81" i="1"/>
  <c r="H83" i="1" s="1"/>
  <c r="I76" i="1"/>
  <c r="H76" i="1"/>
  <c r="I73" i="1"/>
  <c r="H73" i="1"/>
  <c r="I10" i="1"/>
  <c r="H10" i="1"/>
  <c r="H221" i="1" l="1"/>
  <c r="I221" i="1"/>
</calcChain>
</file>

<file path=xl/sharedStrings.xml><?xml version="1.0" encoding="utf-8"?>
<sst xmlns="http://schemas.openxmlformats.org/spreadsheetml/2006/main" count="1086" uniqueCount="908">
  <si>
    <t>Permit</t>
  </si>
  <si>
    <t>Classification</t>
  </si>
  <si>
    <t>Name</t>
  </si>
  <si>
    <t>Work Description</t>
  </si>
  <si>
    <t>Parcel</t>
  </si>
  <si>
    <t>Address</t>
  </si>
  <si>
    <t>Issue</t>
  </si>
  <si>
    <t>Valuation</t>
  </si>
  <si>
    <t xml:space="preserve"># of permits </t>
  </si>
  <si>
    <t>COMMERCIAL PERMITS</t>
  </si>
  <si>
    <t>TOTAL COMMERCIAL NEW CONSTRUCTION</t>
  </si>
  <si>
    <t>BP-23-02953</t>
  </si>
  <si>
    <t>Commercial Alteration/Remodel - Existing Tenant</t>
  </si>
  <si>
    <t>Village of Orland Park Franklin Loebe Recreation Center</t>
  </si>
  <si>
    <t>Interior renovation of flooring, meeting room, dance studio, and locker rooms.</t>
  </si>
  <si>
    <t>27-09-218-026-0000-999-13936</t>
  </si>
  <si>
    <t>14650 RAVINIA AVENUE</t>
  </si>
  <si>
    <t>BP-23-02591</t>
  </si>
  <si>
    <t>Marquette Bank - Interior Remodel</t>
  </si>
  <si>
    <t>Partial interior remodel to the lower level, ground floor - existing office space as per plans. No site or exterior work</t>
  </si>
  <si>
    <t>27-09-303-008-0000-056-11831</t>
  </si>
  <si>
    <t>10000 151st Street</t>
  </si>
  <si>
    <t>BP-23-02904</t>
  </si>
  <si>
    <t>Commercial Alteration/Remodel - New Tenant</t>
  </si>
  <si>
    <t>WWP - Wonderful Nails Dba Pro Nails - Build Out</t>
  </si>
  <si>
    <t>interior build out of new nail salon with 8 pedicure chairs, new toilet room, new utility area with stacked washer and dryer, utility sink, water heater</t>
  </si>
  <si>
    <t>27-09-401-017-0000-000-2911</t>
  </si>
  <si>
    <t>15020 LAGRANGE ROAD</t>
  </si>
  <si>
    <t>BP-23-02949</t>
  </si>
  <si>
    <t>WWP - C Lanigan LLC Series 11545 / Robert Yario
For Future Diversified Maintenance - RWS LLC</t>
  </si>
  <si>
    <t>built out 3 offices, bathroom, dividing wall</t>
  </si>
  <si>
    <t>09-06-204-006-0000-118-153740</t>
  </si>
  <si>
    <t>11545 183RD PLACE #112</t>
  </si>
  <si>
    <t>TOTAL COMMERCIAL REMODELS</t>
  </si>
  <si>
    <t>BP-23-03094</t>
  </si>
  <si>
    <t>Commercial Electrical Permit</t>
  </si>
  <si>
    <t>Joe Rizza Acura</t>
  </si>
  <si>
    <t>Install new conduit and wire for 5 car charging stations.</t>
  </si>
  <si>
    <t>27-14-402-022-0000-000-12269</t>
  </si>
  <si>
    <t>8150 159TH STREET</t>
  </si>
  <si>
    <t>BP-23-02129</t>
  </si>
  <si>
    <t>Commercial Exterior Building Work/Facade</t>
  </si>
  <si>
    <t>Orlan Brook Condo Association.</t>
  </si>
  <si>
    <t>Replace siding. HOA signed contract.</t>
  </si>
  <si>
    <t>27-14-302-018-1031-053-3577</t>
  </si>
  <si>
    <t>15817 ORLAN BROOK DRIVE 31</t>
  </si>
  <si>
    <t>27-14-302-018-1032-053-126110</t>
  </si>
  <si>
    <t>15817 ORLAN BROOK DRIVE 32</t>
  </si>
  <si>
    <t>27-14-302-018-1033-053-126120</t>
  </si>
  <si>
    <t>15817 ORLAN BROOK DRIVE 33</t>
  </si>
  <si>
    <t>27-14-302-018-1034-053-126130</t>
  </si>
  <si>
    <t>15817 ORLAN BROOK DRIVE 34</t>
  </si>
  <si>
    <t>27-14-302-018-1035-053-126140</t>
  </si>
  <si>
    <t>15817 ORLAN BROOK DRIVE 35</t>
  </si>
  <si>
    <t>27-14-302-018-1036-053-123210</t>
  </si>
  <si>
    <t xml:space="preserve">15821 ORLAN BROOK DRIVE </t>
  </si>
  <si>
    <t>BP-23-03234</t>
  </si>
  <si>
    <t>Shrank &amp; Associates/Brook Hills HOA</t>
  </si>
  <si>
    <t>Replace siding, soffit, fascia, and gutters.</t>
  </si>
  <si>
    <t>27-30-414-015-0000-007-8622</t>
  </si>
  <si>
    <t>17329 BROOK CROSSING COURT</t>
  </si>
  <si>
    <t>27-30-414-016-0000-007-8623</t>
  </si>
  <si>
    <t>17331 BROOK CROSSING COURT</t>
  </si>
  <si>
    <t>27-30-414-017-0000-007-8624</t>
  </si>
  <si>
    <t>17333 BROOK CROSSING COURT</t>
  </si>
  <si>
    <t>27-30-414-018-0000-007-8625</t>
  </si>
  <si>
    <t xml:space="preserve">17335 BROOK CROSSING COURT </t>
  </si>
  <si>
    <t>BP-23-03200</t>
  </si>
  <si>
    <t>Commercial Low Voltage</t>
  </si>
  <si>
    <t>X-Golf - Surveillance Cameras for Video Gaming</t>
  </si>
  <si>
    <t>Install Low Voltage Surveillance Cameras for Video Gaming</t>
  </si>
  <si>
    <t>27-16-403-008-0000-000-12229</t>
  </si>
  <si>
    <t>15876 LAGRANGE ROAD</t>
  </si>
  <si>
    <t>BP-23-03251</t>
  </si>
  <si>
    <t>Dollar Tree</t>
  </si>
  <si>
    <t>Install CCTV &amp; POS equipment.</t>
  </si>
  <si>
    <t>27-16-403-008-0000-000-9223</t>
  </si>
  <si>
    <t>15846 LAGRANGE ROAD</t>
  </si>
  <si>
    <t>BP-23-03158</t>
  </si>
  <si>
    <t>Commercial Mechanical Replacement</t>
  </si>
  <si>
    <t>Huntington Bank</t>
  </si>
  <si>
    <t>Replace a 25 ton RTU</t>
  </si>
  <si>
    <t>27-10-300-017-0000-058-13765</t>
  </si>
  <si>
    <t>14701 LAGRANGE ROAD</t>
  </si>
  <si>
    <t>BP-22-01711-01</t>
  </si>
  <si>
    <t>Merch Rack Inc.</t>
  </si>
  <si>
    <t>Replace furnace in shop area</t>
  </si>
  <si>
    <t>28-18-100-047-1003-014-9209</t>
  </si>
  <si>
    <t>15505 70TH COURT</t>
  </si>
  <si>
    <t>BP-23-03235</t>
  </si>
  <si>
    <t>Omaha Steaks</t>
  </si>
  <si>
    <t>Replace 1 RTU</t>
  </si>
  <si>
    <t>27-03-300-015-0000-211-113450</t>
  </si>
  <si>
    <t>14215 LAGRANGE ROAD #126</t>
  </si>
  <si>
    <t>BP-23-03209</t>
  </si>
  <si>
    <t>Commercial Plumbing</t>
  </si>
  <si>
    <t>Orland Park Fire District</t>
  </si>
  <si>
    <t>Replacement of 4 inch Febco 825d backflow device on fire service with new 4 inch Ames Colt C500-OSY-G RPDA</t>
  </si>
  <si>
    <t>27-09-401-048-0000-999-2889</t>
  </si>
  <si>
    <t>9790 151ST STREET</t>
  </si>
  <si>
    <t>BP-23-02107-01</t>
  </si>
  <si>
    <t>Pharmnoura, Inc. Dba Pharmoura</t>
  </si>
  <si>
    <t>Replace bathroom fixtures and mixing valve.</t>
  </si>
  <si>
    <t>28-18-100-051-1005-014-9204</t>
  </si>
  <si>
    <t>15434 70TH COURT</t>
  </si>
  <si>
    <t>BP-23-01607</t>
  </si>
  <si>
    <t>Bank Financial</t>
  </si>
  <si>
    <t>Install 10 thermostatic mixing valves under sinks.</t>
  </si>
  <si>
    <t>27-10-300-026-0000-058-13782</t>
  </si>
  <si>
    <t>48 ORLAND SQUARE DRIVE</t>
  </si>
  <si>
    <t>BP-23-02560-02</t>
  </si>
  <si>
    <t>Burger Station</t>
  </si>
  <si>
    <t>Install dual check backflow preventer valve for ice machine and dual check valve for soda machine.</t>
  </si>
  <si>
    <t>27-10-301-007-0000-058-20320</t>
  </si>
  <si>
    <t>360 ORLAND SQUARE DRIVE C-16A</t>
  </si>
  <si>
    <t>BP-23-03207</t>
  </si>
  <si>
    <t>Dry Goods</t>
  </si>
  <si>
    <t>Install dedicated supply line, ball valve, and RPZ to chemical feed in EVS closet.</t>
  </si>
  <si>
    <t>27-10-301-007-0000-058-11489</t>
  </si>
  <si>
    <t>716 ORLAND SQUARE DRIVE G-05A</t>
  </si>
  <si>
    <t>BP-23-03242</t>
  </si>
  <si>
    <t>Ultimate Gaming Xperience LLC</t>
  </si>
  <si>
    <t>install a new domestic water line from water meter room to retail store</t>
  </si>
  <si>
    <t>27-15-301-022-0000-057-159740</t>
  </si>
  <si>
    <t>15653 94TH AVENUE</t>
  </si>
  <si>
    <t>BP-23-03169</t>
  </si>
  <si>
    <t>Commercial Roof</t>
  </si>
  <si>
    <t>Treetop by Terrance Condo Association</t>
  </si>
  <si>
    <t>Tear off and replace garage roof.</t>
  </si>
  <si>
    <t>27-16-210-033-1001-086-2179</t>
  </si>
  <si>
    <t>15441 TREETOP DRIVE #1A</t>
  </si>
  <si>
    <t>BP-23-02745-01</t>
  </si>
  <si>
    <t>Commercial Water Heater</t>
  </si>
  <si>
    <t>Orland Pastry Cafe Inc Dba Crepello</t>
  </si>
  <si>
    <t>Replace hot water tank.</t>
  </si>
  <si>
    <t>28-18-310-009-0000-014-12294</t>
  </si>
  <si>
    <t>15537 70TH COURT</t>
  </si>
  <si>
    <t>BP-23-03108</t>
  </si>
  <si>
    <t>Event/Tent/Canopy</t>
  </si>
  <si>
    <t>REDBIRD MARKET/RUSTIC VINTAGE FAIR</t>
  </si>
  <si>
    <t>CRAFT AND VENDOR FAIR WITH FOOD VENDORS</t>
  </si>
  <si>
    <t>27-09-401-032-0000-999-13938</t>
  </si>
  <si>
    <t>14750 RAVINIA AVENUE</t>
  </si>
  <si>
    <t>BP-23-01070-01</t>
  </si>
  <si>
    <t>Fire Alarm</t>
  </si>
  <si>
    <t>James Mitsos Dba Southwest Pediatric Dentistry</t>
  </si>
  <si>
    <t>Installation of fire alarm</t>
  </si>
  <si>
    <t>27-20-410-007-0000-180-91560</t>
  </si>
  <si>
    <t>10759 WINTERSET DRIVE</t>
  </si>
  <si>
    <t>BP-23-03034</t>
  </si>
  <si>
    <t>COUNTRY WEST PLAZA</t>
  </si>
  <si>
    <t>UPDATING FIRE ALARM SYSTEM</t>
  </si>
  <si>
    <t>27-18-433-012-0000-000-35870</t>
  </si>
  <si>
    <t>15828 WOLF ROAD</t>
  </si>
  <si>
    <t>27-18-433-012-0000-000-35880</t>
  </si>
  <si>
    <t xml:space="preserve">15832 WOLF ROAD </t>
  </si>
  <si>
    <t>27-18-433-012-0000-000-35890</t>
  </si>
  <si>
    <t xml:space="preserve">15836 WOLF ROAD </t>
  </si>
  <si>
    <t>27-18-433-012-0000-000-35900</t>
  </si>
  <si>
    <t xml:space="preserve">15840 WOLF ROAD </t>
  </si>
  <si>
    <t>27-18-433-012-0000-000-46420</t>
  </si>
  <si>
    <t xml:space="preserve">15846 WOLF ROAD </t>
  </si>
  <si>
    <t>27-18-433-012-0000-000-35920</t>
  </si>
  <si>
    <t>15852 WOLF ROAD ,</t>
  </si>
  <si>
    <t>27-18-433-012-0000-000-35930</t>
  </si>
  <si>
    <t>15856 WOLF ROAD</t>
  </si>
  <si>
    <t>27-18-433-012-0000-000-35940</t>
  </si>
  <si>
    <t>15860 WOLF ROAD</t>
  </si>
  <si>
    <t xml:space="preserve">15860 WOLF ROAD </t>
  </si>
  <si>
    <t>27-18-433-012-0000-000-35950</t>
  </si>
  <si>
    <t xml:space="preserve">15864 WOLF ROAD </t>
  </si>
  <si>
    <t>27-18-433-012-0000-000-35960</t>
  </si>
  <si>
    <t xml:space="preserve">15868 WOLF ROAD </t>
  </si>
  <si>
    <t>27-18-433-012-0000-000-35970</t>
  </si>
  <si>
    <t xml:space="preserve">15872 WOLF ROAD </t>
  </si>
  <si>
    <t>27-18-433-012-0000-000-35990</t>
  </si>
  <si>
    <t>15880 WOLF ROAD</t>
  </si>
  <si>
    <t>BP-23-01763-01</t>
  </si>
  <si>
    <t>Fire Sprinkler Permit</t>
  </si>
  <si>
    <t>JD SPORTS</t>
  </si>
  <si>
    <t>Installation of sprinkler</t>
  </si>
  <si>
    <t>27-10-301-007-0000-058-11616</t>
  </si>
  <si>
    <t>541 ORLAND SQUARE DRIVE E-10</t>
  </si>
  <si>
    <t>BP-23-02622-02</t>
  </si>
  <si>
    <t>Fire Suppression Permit</t>
  </si>
  <si>
    <t>Hooter's of Orland</t>
  </si>
  <si>
    <t>Installation of fire suppression system</t>
  </si>
  <si>
    <t>27-16-201-015-0000-000-2207</t>
  </si>
  <si>
    <t>15300 LAGRANGE ROAD</t>
  </si>
  <si>
    <t>BP-23-03078</t>
  </si>
  <si>
    <t>Signs</t>
  </si>
  <si>
    <t>Best Maids-Sign</t>
  </si>
  <si>
    <t>North facing wall sign</t>
  </si>
  <si>
    <t>27-16-203-013-0000-010-11643</t>
  </si>
  <si>
    <t>9957 151ST STREET</t>
  </si>
  <si>
    <t>BP-23-02867</t>
  </si>
  <si>
    <t>IQRA Learning-Sign</t>
  </si>
  <si>
    <t>27-07-100-010-0000-069-65050</t>
  </si>
  <si>
    <t>11979 143RD STREET</t>
  </si>
  <si>
    <t>BP-23-01507-03</t>
  </si>
  <si>
    <t>BMO - Signs</t>
  </si>
  <si>
    <t>Sign 4 - West facing wall sign</t>
  </si>
  <si>
    <t>27-02-411-037-0000-127-48040</t>
  </si>
  <si>
    <t>8150 143RD STREET</t>
  </si>
  <si>
    <t>BP-23-03253</t>
  </si>
  <si>
    <t>Burger Station Wall Sign</t>
  </si>
  <si>
    <t>1 illuminated wall sign facing food court. (interior mall sign)</t>
  </si>
  <si>
    <t>BP-23-00191</t>
  </si>
  <si>
    <t>JiangNiu BBQ House</t>
  </si>
  <si>
    <t>Sign 1 - West</t>
  </si>
  <si>
    <t>27-10-100-056-0000-000-13910</t>
  </si>
  <si>
    <t>14651 LAGRANGE ROAD</t>
  </si>
  <si>
    <t>BP-23-00191-03</t>
  </si>
  <si>
    <t>Sign 4 - North</t>
  </si>
  <si>
    <t>BP-23-00191-04</t>
  </si>
  <si>
    <t>Sign 5 - South</t>
  </si>
  <si>
    <t>BP-23-00837</t>
  </si>
  <si>
    <t>Jiang Niu BBQ House</t>
  </si>
  <si>
    <t>Ground Sign</t>
  </si>
  <si>
    <t>BP-23-02719</t>
  </si>
  <si>
    <t>Mochii Donut-Sign</t>
  </si>
  <si>
    <t>West facing wall sign</t>
  </si>
  <si>
    <t>27-16-403-008-0000-000-12207</t>
  </si>
  <si>
    <t>15866 LAGRANGE ROAD</t>
  </si>
  <si>
    <t>BP-23-02393</t>
  </si>
  <si>
    <t>Napa Auto Parts-Signs</t>
  </si>
  <si>
    <t>Sign 1-wear facing wall sign</t>
  </si>
  <si>
    <t>27-22-100-013-0000-000-20730</t>
  </si>
  <si>
    <t>15911 LAGRANGE ROAD</t>
  </si>
  <si>
    <t>BP-23-00668-04</t>
  </si>
  <si>
    <t>Pete's Market - Signs</t>
  </si>
  <si>
    <t>Sign 4 - Wall East Facing</t>
  </si>
  <si>
    <t>27-09-401-016-0000-000-2921</t>
  </si>
  <si>
    <t>15080 LAGRANGE ROAD</t>
  </si>
  <si>
    <t>BP-23-01120-01</t>
  </si>
  <si>
    <t>Silver Cross - Wall Signs</t>
  </si>
  <si>
    <t>Sign 2 - West</t>
  </si>
  <si>
    <t>27-27-100-015-0000-999-171850</t>
  </si>
  <si>
    <t>17047 LAGRANGE ROAD</t>
  </si>
  <si>
    <t>BP-23-01120-02</t>
  </si>
  <si>
    <t>Sign 3 - East</t>
  </si>
  <si>
    <t>BP-23-01120-03</t>
  </si>
  <si>
    <t>Sign 4 - West</t>
  </si>
  <si>
    <t>BP-23-01120-04</t>
  </si>
  <si>
    <t>Sign 5 - North</t>
  </si>
  <si>
    <t>BP-23-01120-05</t>
  </si>
  <si>
    <t>Sign 6 - East</t>
  </si>
  <si>
    <t>BP-23-03114</t>
  </si>
  <si>
    <t>Signs - Temporary</t>
  </si>
  <si>
    <t>Knights of Columbus @ St. Mikes-Temp Christmas Banner/Sign</t>
  </si>
  <si>
    <t>Temp Christmas Banner @ St. Mikes, 12/15/2023-12/26/2023</t>
  </si>
  <si>
    <t>27-09-107-007-0000-052-11728</t>
  </si>
  <si>
    <t>14327 HIGHLAND AVENUE</t>
  </si>
  <si>
    <t>BP-23-03263</t>
  </si>
  <si>
    <t>Action Behavior Center Temp Sign</t>
  </si>
  <si>
    <t>temp wall banner sign facing west
dates Dec 16-Jan 7</t>
  </si>
  <si>
    <t>27-15-302-031-0000-000-84680</t>
  </si>
  <si>
    <t>9570 159TH STREET</t>
  </si>
  <si>
    <t>BP-23-03060</t>
  </si>
  <si>
    <t>Pro Auto Wash &amp; Detail-Temp Sign</t>
  </si>
  <si>
    <t>Temp wall, banner sign</t>
  </si>
  <si>
    <t>27-15-301-018-0000-000-3909</t>
  </si>
  <si>
    <t>9270 159TH STREET</t>
  </si>
  <si>
    <t>TOTAL COMMERCIAL MISC.</t>
  </si>
  <si>
    <t>BP-23-03264</t>
  </si>
  <si>
    <t>Demolition (Entire Building)</t>
  </si>
  <si>
    <t>Wild Fork Foods (IHOP Building)</t>
  </si>
  <si>
    <t>demo entire building for future Wild Fork Foods</t>
  </si>
  <si>
    <t>27-09-401-019-0000-000-2904</t>
  </si>
  <si>
    <t>14860 LAGRANGE ROAD</t>
  </si>
  <si>
    <t>TOTAL COMMERCIAL DEMO</t>
  </si>
  <si>
    <t>BP-23-02910</t>
  </si>
  <si>
    <t>Commercial Occupancy-No Work</t>
  </si>
  <si>
    <t>United Elite Hospitalists, LLC (2N - #200)
Moved from 202 to 200</t>
  </si>
  <si>
    <t>no work</t>
  </si>
  <si>
    <t>27-10-100-109-0000-999-173300</t>
  </si>
  <si>
    <t>14489 JOHN HUMPHREY DRIVE 2N-STE 200</t>
  </si>
  <si>
    <t>BP-23-03155</t>
  </si>
  <si>
    <t>Hot Box Fitness Center LLC Dba Hot Box Fitness</t>
  </si>
  <si>
    <t>No work.</t>
  </si>
  <si>
    <t>27-14-300-065-0000-000-3521</t>
  </si>
  <si>
    <t>8752 159TH STREET  STE 10</t>
  </si>
  <si>
    <t>BP-23-03168</t>
  </si>
  <si>
    <t>Commercial Occupancy-No/Minor Work W/Food Service</t>
  </si>
  <si>
    <t>The Frosted Dog, Ltd Dba Kismet Featuring The Frosted Dog
Change of Ownership</t>
  </si>
  <si>
    <t>No Work With Food Service</t>
  </si>
  <si>
    <t>27-16-203-027-0000-010-11649</t>
  </si>
  <si>
    <t>9931 151ST STREET</t>
  </si>
  <si>
    <t>TOTAL COMMERCIAL OCCUPANCY ONLY</t>
  </si>
  <si>
    <t>TOTAL ALL COMMERCIAL</t>
  </si>
  <si>
    <t>RESIDENTIAL PERMITS</t>
  </si>
  <si>
    <t>BP-23-03218</t>
  </si>
  <si>
    <t>Residential New Construction Generic</t>
  </si>
  <si>
    <t>Waterford Pointe Lot 4</t>
  </si>
  <si>
    <t>New Single Family Home</t>
  </si>
  <si>
    <t>27-17-100-003-0000-999-172660</t>
  </si>
  <si>
    <t>15217 PENROSE CT</t>
  </si>
  <si>
    <t>TOTAL RESIDENTIAL NEW</t>
  </si>
  <si>
    <t>BP-23-03002</t>
  </si>
  <si>
    <t>Residential Remodel/Repair Permits</t>
  </si>
  <si>
    <t>Walton Residence</t>
  </si>
  <si>
    <t>Basement remodel.</t>
  </si>
  <si>
    <t>27-22-323-016-0000-220-120860</t>
  </si>
  <si>
    <t>9434 MARIA LANE</t>
  </si>
  <si>
    <t>BP-23-03103</t>
  </si>
  <si>
    <t>Dunne Residence</t>
  </si>
  <si>
    <t>New light fixtures, replace 2 vanities and sinks (3 faucets), change 1 toilet, change flooring in multiple rooms.</t>
  </si>
  <si>
    <t>27-31-105-009-0000-007-8604</t>
  </si>
  <si>
    <t>11729 CRANNA COURT</t>
  </si>
  <si>
    <t>BP-23-03110</t>
  </si>
  <si>
    <t>Lawler Residence</t>
  </si>
  <si>
    <t>Remodel main bathroom; add new tile, vanities, and fixtures.</t>
  </si>
  <si>
    <t>27-09-210-009-0000-052-14061</t>
  </si>
  <si>
    <t>14439 FIRST AVENUE</t>
  </si>
  <si>
    <t>BP-23-03202</t>
  </si>
  <si>
    <t>Jazowski Residence</t>
  </si>
  <si>
    <t>New kitchen cabinets, flooring, trim work, re-tiling, re-hook up sink.</t>
  </si>
  <si>
    <t>27-08-212-026-0000-023-631</t>
  </si>
  <si>
    <t>14731 GOLF ROAD</t>
  </si>
  <si>
    <t>BP-23-02737</t>
  </si>
  <si>
    <t>Maloney Residence</t>
  </si>
  <si>
    <t>Kitchen Remodel</t>
  </si>
  <si>
    <t>27-06-414-021-0000-021-61660</t>
  </si>
  <si>
    <t>13965 NORWICH LANE</t>
  </si>
  <si>
    <t>BP-23-03230</t>
  </si>
  <si>
    <t>Radaszewski Residence</t>
  </si>
  <si>
    <t>Remove wall, remove electric, add 6 can lights, pendant lights over island, and island GFCIs.</t>
  </si>
  <si>
    <t>27-06-412-022-0000-021-54550</t>
  </si>
  <si>
    <t>14147 NORWICH LANE</t>
  </si>
  <si>
    <t>BP-23-03201</t>
  </si>
  <si>
    <t>Gieselmann Residence</t>
  </si>
  <si>
    <t>Demolition tiled bath walls, replace plumbing valve, new tile floor, new cabinet &amp; countertop, 60" x 32" 3pc mowe</t>
  </si>
  <si>
    <t>27-14-310-007-0000-032-14930</t>
  </si>
  <si>
    <t>15631 88TH AVENUE</t>
  </si>
  <si>
    <t>BP-23-03233</t>
  </si>
  <si>
    <t>Tempinski Residence</t>
  </si>
  <si>
    <t>Replace kitchen sink and cabinets.</t>
  </si>
  <si>
    <t>27-03-401-050-0000-017-6541</t>
  </si>
  <si>
    <t>8844 LORI LANE</t>
  </si>
  <si>
    <t>BP-23-03239</t>
  </si>
  <si>
    <t>Langston Residence</t>
  </si>
  <si>
    <t>Remodel bathroom</t>
  </si>
  <si>
    <t>27-07-406-005-0000-077-68830</t>
  </si>
  <si>
    <t>37 SILO RIDGE ROAD NORTH</t>
  </si>
  <si>
    <t>TOTAL RESIDENTIAL REMODEL/ADDITIONS</t>
  </si>
  <si>
    <t>TOTAL IN GROUND SWIMMING POOLS</t>
  </si>
  <si>
    <t>BP-23-03261</t>
  </si>
  <si>
    <t>Demolition In-Ground Pool</t>
  </si>
  <si>
    <t>Tenuta Residence</t>
  </si>
  <si>
    <t>Remove in-ground pool.</t>
  </si>
  <si>
    <t>27-18-207-016-0000-083-46930</t>
  </si>
  <si>
    <t>11300 POPLAR CREEK LANE</t>
  </si>
  <si>
    <t>TOTAL RESIDENTIAL DEMO's</t>
  </si>
  <si>
    <t>BP-23-03147</t>
  </si>
  <si>
    <t>Deck Repair (Decking, Rails)</t>
  </si>
  <si>
    <t>Zuro Residence</t>
  </si>
  <si>
    <t>Replace decking and railings on existing frame.</t>
  </si>
  <si>
    <t>27-21-203-034-0000-135-45470</t>
  </si>
  <si>
    <t>9704 HUMMINGBIRD HILL DRIVE</t>
  </si>
  <si>
    <t>BP-23-03092</t>
  </si>
  <si>
    <t>Deck Repair (Joist, Girders, Columns)</t>
  </si>
  <si>
    <t>Fox Residence</t>
  </si>
  <si>
    <t>Replace deck floor boards and handrails. Replace stringers and steps, some joists and frame boards.</t>
  </si>
  <si>
    <t>27-05-308-036-0000-103420</t>
  </si>
  <si>
    <t>10848 142ND STREET</t>
  </si>
  <si>
    <t>BP-23-03228</t>
  </si>
  <si>
    <t>Decks</t>
  </si>
  <si>
    <t>Angelo Residence</t>
  </si>
  <si>
    <t>Replace existing deck and add a staircase.</t>
  </si>
  <si>
    <t>27-08-406-041-0000-023-13160</t>
  </si>
  <si>
    <t>10645 HOLLOW TREE ROAD</t>
  </si>
  <si>
    <t>BP-23-02791</t>
  </si>
  <si>
    <t>Durkin Residence</t>
  </si>
  <si>
    <t>Replace existing deck</t>
  </si>
  <si>
    <t>27-09-114-037-0000-052-11787</t>
  </si>
  <si>
    <t>14505 GREENLAND AVENUE</t>
  </si>
  <si>
    <t>BP-23-03178</t>
  </si>
  <si>
    <t>Wildermuth Residence</t>
  </si>
  <si>
    <t>Replace deck.</t>
  </si>
  <si>
    <t>27-31-303-044-0000-156-78010</t>
  </si>
  <si>
    <t>18124 LAKE SHORE DRIVE</t>
  </si>
  <si>
    <t>BP-23-03127</t>
  </si>
  <si>
    <t>Nierstheimer Residence</t>
  </si>
  <si>
    <t>Construct new pool deck with electric.</t>
  </si>
  <si>
    <t>27-31-206-002-0000-131-49660</t>
  </si>
  <si>
    <t>11556 KILEY LANE</t>
  </si>
  <si>
    <t>BP-23-03030</t>
  </si>
  <si>
    <t>Sapnu Residence</t>
  </si>
  <si>
    <t>Build a deck.</t>
  </si>
  <si>
    <t>23-34-311-010-0000-200-111050</t>
  </si>
  <si>
    <t>9209 BUNDORAN DRIVE</t>
  </si>
  <si>
    <t>BP-23-02686</t>
  </si>
  <si>
    <t>Driveway- Residential</t>
  </si>
  <si>
    <t>Ghaboun Residence</t>
  </si>
  <si>
    <t>Regrout flagstone</t>
  </si>
  <si>
    <t>27-02-411-004-0000-093-6772</t>
  </si>
  <si>
    <t>8133 UXBRIDGE DRIVE</t>
  </si>
  <si>
    <t>BP-23-03131</t>
  </si>
  <si>
    <t>Halpin Residence</t>
  </si>
  <si>
    <t>Overlay of asphalt driveway and expand.</t>
  </si>
  <si>
    <t>27-09-308-005-0000-052-7484</t>
  </si>
  <si>
    <t>14923 HIGHLAND AVENUE</t>
  </si>
  <si>
    <t>BP-23-03000</t>
  </si>
  <si>
    <t>Environmental Technology</t>
  </si>
  <si>
    <t>Haddad Residence</t>
  </si>
  <si>
    <t>Installation of solar panels</t>
  </si>
  <si>
    <t>27-31-102-008-0000-007-12053</t>
  </si>
  <si>
    <t>17732 CRESTVIEW DRIVE</t>
  </si>
  <si>
    <t>BP-23-03018</t>
  </si>
  <si>
    <t>Agrawal Residence</t>
  </si>
  <si>
    <t>27-32-207-005-0000-152-72530</t>
  </si>
  <si>
    <t>17559 DOLOROSA DRIVE</t>
  </si>
  <si>
    <t>BP-23-03101</t>
  </si>
  <si>
    <t>Meldgin Residence</t>
  </si>
  <si>
    <t>27-11-208-029-0000-093-10223</t>
  </si>
  <si>
    <t>8215 EYNSFORD DRIVE</t>
  </si>
  <si>
    <t>BP-23-03001</t>
  </si>
  <si>
    <t>Delaney Residence</t>
  </si>
  <si>
    <t>27-13-406-014-0000-013-4255</t>
  </si>
  <si>
    <t>7437 CASHEW DRIVE</t>
  </si>
  <si>
    <t>BP-23-03010</t>
  </si>
  <si>
    <t>Alfaro Residence</t>
  </si>
  <si>
    <t>27-20-330-022-0000-179-21160</t>
  </si>
  <si>
    <t>16237 COLEMAN DRIVE</t>
  </si>
  <si>
    <t>BP-23-03017</t>
  </si>
  <si>
    <t>Villagonzalo Residence</t>
  </si>
  <si>
    <t>27-14-216-016-0000-029-5768</t>
  </si>
  <si>
    <t>8129 COLETTE COURT</t>
  </si>
  <si>
    <t>BP-23-03009</t>
  </si>
  <si>
    <t>Kramer Residence</t>
  </si>
  <si>
    <t>27-09-404-005-0000-010-2879</t>
  </si>
  <si>
    <t>9870 AVENIDA DEL NORTE</t>
  </si>
  <si>
    <t>BP-23-03102</t>
  </si>
  <si>
    <t>Moran Residence</t>
  </si>
  <si>
    <t>27-15-210-002-0000-060-5937</t>
  </si>
  <si>
    <t>8934 KNIGHTSBRIDGE LANE</t>
  </si>
  <si>
    <t>BP-23-03019</t>
  </si>
  <si>
    <t>Stephenson Residence</t>
  </si>
  <si>
    <t>27-32-213-001-0000-025-79150</t>
  </si>
  <si>
    <t>10423 LOUETTA LANE</t>
  </si>
  <si>
    <t>BP-23-03198</t>
  </si>
  <si>
    <t>VanRaden Residence</t>
  </si>
  <si>
    <t>installation of Solar Panel</t>
  </si>
  <si>
    <t>27-30-402-008-0000-007-1475</t>
  </si>
  <si>
    <t>17164 WINDING CREEK DRIVE</t>
  </si>
  <si>
    <t>BP-23-03254</t>
  </si>
  <si>
    <t>Fences</t>
  </si>
  <si>
    <t>Czerniuk Residence</t>
  </si>
  <si>
    <t>Install 5 ft cedar fence</t>
  </si>
  <si>
    <t>27-15-403-012-0000-064-12963</t>
  </si>
  <si>
    <t>15651 PEACHTREE DRIVE</t>
  </si>
  <si>
    <t>BP-23-03166</t>
  </si>
  <si>
    <t>Okray Residence</t>
  </si>
  <si>
    <t>Install 6ft tall vinyl privacy fence</t>
  </si>
  <si>
    <t>27-13-104-030-0000-013-7134</t>
  </si>
  <si>
    <t>7919 PONDEROSA COURT</t>
  </si>
  <si>
    <t>BP-23-03171</t>
  </si>
  <si>
    <t>Nowak Residence</t>
  </si>
  <si>
    <t>Install of 6 ft. vinyl fence</t>
  </si>
  <si>
    <t>27-29-313-029-0000-171-88220</t>
  </si>
  <si>
    <t>10902 MOOSE LANE</t>
  </si>
  <si>
    <t>BP-23-03159</t>
  </si>
  <si>
    <t>Lahti Residence</t>
  </si>
  <si>
    <t>Fence installation</t>
  </si>
  <si>
    <t>27-06-300-015-0000-071-58200</t>
  </si>
  <si>
    <t>11801 139TH STREET</t>
  </si>
  <si>
    <t>BP-23-03186</t>
  </si>
  <si>
    <t>Kickert Residence</t>
  </si>
  <si>
    <t>Install new 5 ft alumminum fence</t>
  </si>
  <si>
    <t>27-05-316-008-0000-201-109670</t>
  </si>
  <si>
    <t>13938 FERMOY AVENUE</t>
  </si>
  <si>
    <t>BP-23-03156</t>
  </si>
  <si>
    <t>Foundation Repairs</t>
  </si>
  <si>
    <t>Robinson Residence</t>
  </si>
  <si>
    <t>Install 6 exterior resistance piers to NE corner, install 2 10ft underground downspout extensions.</t>
  </si>
  <si>
    <t>27-10-406-030-0000-080-10295</t>
  </si>
  <si>
    <t>14724 MAPLE</t>
  </si>
  <si>
    <t>BP-23-03256</t>
  </si>
  <si>
    <t>Furnace-Air Conditioner Replacements</t>
  </si>
  <si>
    <t>Santucci Residence</t>
  </si>
  <si>
    <t>Furnace replacement</t>
  </si>
  <si>
    <t>27-01-107-035-0000-038-579</t>
  </si>
  <si>
    <t>13645 MOHAWK LANE</t>
  </si>
  <si>
    <t>BP-23-03205</t>
  </si>
  <si>
    <t>Dooling Residence</t>
  </si>
  <si>
    <t>New furnace and AC</t>
  </si>
  <si>
    <t>27-08-208-001-0000-023-9836</t>
  </si>
  <si>
    <t>14501 LAKE RIDGE ROAD</t>
  </si>
  <si>
    <t>BP-23-03231</t>
  </si>
  <si>
    <t>Knox Residence</t>
  </si>
  <si>
    <t>27-12-105-001-0000-139-58240</t>
  </si>
  <si>
    <t>14300 CLARIDGE COURT</t>
  </si>
  <si>
    <t>BP-23-03191</t>
  </si>
  <si>
    <t>Gilarski Residence</t>
  </si>
  <si>
    <t>27-31-410-001-0000-156-77350</t>
  </si>
  <si>
    <t>18127 CLEAR CREEK CROSSING</t>
  </si>
  <si>
    <t>BP-23-03295</t>
  </si>
  <si>
    <t>Garcia Residence</t>
  </si>
  <si>
    <t>27-09-309-035-0000-056-7342</t>
  </si>
  <si>
    <t>10248 HIBISCUS DRIVE</t>
  </si>
  <si>
    <t>BP-23-03208</t>
  </si>
  <si>
    <t>Gilson Residence</t>
  </si>
  <si>
    <t>Replace furnace</t>
  </si>
  <si>
    <t>27-08-406-037-0000-023-9838</t>
  </si>
  <si>
    <t>14630 HOLLOW TREE ROAD</t>
  </si>
  <si>
    <t>BP-23-03221</t>
  </si>
  <si>
    <t>Sykora Residence</t>
  </si>
  <si>
    <t>Replacement of furnace and air conditioner</t>
  </si>
  <si>
    <t>27-31-112-003-0000-096-32900</t>
  </si>
  <si>
    <t>11938 SHANNON COURT</t>
  </si>
  <si>
    <t>BP-23-03203</t>
  </si>
  <si>
    <t>Evers Residence</t>
  </si>
  <si>
    <t>27-14-206-007-0000-029-5678</t>
  </si>
  <si>
    <t>15215 ST. ANDREWS DRIVE</t>
  </si>
  <si>
    <t>BP-21-03357</t>
  </si>
  <si>
    <t>Mahaffey Residence - Replacement Furnace and AC</t>
  </si>
  <si>
    <t>Installation of replacement furnace and air conditioner.</t>
  </si>
  <si>
    <t>27-03-216-014-0000-128-2731</t>
  </si>
  <si>
    <t>9038 TIMBER TRAILS ROAD</t>
  </si>
  <si>
    <t>BP-23-03219</t>
  </si>
  <si>
    <t>Janosz Residence</t>
  </si>
  <si>
    <t>27-32-101-007-1054-025-39400</t>
  </si>
  <si>
    <t>11147 WISCONSIN COURT 3B</t>
  </si>
  <si>
    <t>BP-23-03190</t>
  </si>
  <si>
    <t>Alamed Residence</t>
  </si>
  <si>
    <t>Replace boiler.</t>
  </si>
  <si>
    <t>27-07-303-003-0000-077-69540</t>
  </si>
  <si>
    <t>117 WINDMILL ROAD</t>
  </si>
  <si>
    <t>BP-23-03244</t>
  </si>
  <si>
    <t>Deleonardis Residence</t>
  </si>
  <si>
    <t>Replace furnace and air conditioning</t>
  </si>
  <si>
    <t>27-02-311-017-0000-94570</t>
  </si>
  <si>
    <t>14120 88TH AVENUE</t>
  </si>
  <si>
    <t>BP-23-03297</t>
  </si>
  <si>
    <t>Schaps Residence</t>
  </si>
  <si>
    <t>23-34-307-002-0000-200-106740</t>
  </si>
  <si>
    <t>9346 DUNMURRY DRIVE</t>
  </si>
  <si>
    <t>BP-23-03216</t>
  </si>
  <si>
    <t>Lavin Residence</t>
  </si>
  <si>
    <t>Furnace &amp; air condenser replacement</t>
  </si>
  <si>
    <t>27-29-421-010-0000-170-90220</t>
  </si>
  <si>
    <t>10442 STONE HILL DRIVE</t>
  </si>
  <si>
    <t>BP-23-03288</t>
  </si>
  <si>
    <t>Kanbour Residence</t>
  </si>
  <si>
    <t>Replace existing furnace</t>
  </si>
  <si>
    <t>27-08-107-009-0000-178-91380</t>
  </si>
  <si>
    <t>10921 ROYAL OAKS LANE</t>
  </si>
  <si>
    <t>BP-23-03252</t>
  </si>
  <si>
    <t>Bax Residence</t>
  </si>
  <si>
    <t>Emergency furnace replacement.</t>
  </si>
  <si>
    <t>27-09-220-047-0000-052-11708</t>
  </si>
  <si>
    <t>9659 145TH PLACE</t>
  </si>
  <si>
    <t>BP-23-03175</t>
  </si>
  <si>
    <t>Christensen Residence</t>
  </si>
  <si>
    <t>Furnace and air condenser replacement</t>
  </si>
  <si>
    <t>27-14-302-018-1390-053-126790</t>
  </si>
  <si>
    <t>15502 ORLAN BROOK DRIVE</t>
  </si>
  <si>
    <t>BP-23-02999</t>
  </si>
  <si>
    <t>Gazebos</t>
  </si>
  <si>
    <t>Zieba Residence</t>
  </si>
  <si>
    <t>Gazebo attached to house with electric.</t>
  </si>
  <si>
    <t>27-15-203-003-0000-057-6108</t>
  </si>
  <si>
    <t>15147 WINDSOR DRIVE</t>
  </si>
  <si>
    <t>BP-23-03183</t>
  </si>
  <si>
    <t>Generator</t>
  </si>
  <si>
    <t>Swanson Residence</t>
  </si>
  <si>
    <t>Installation of generator and transfer switch.</t>
  </si>
  <si>
    <t>27-31-305-002-0000-156-75370</t>
  </si>
  <si>
    <t>11611 TWIN LAKES DRIVE</t>
  </si>
  <si>
    <t>BP-23-03185</t>
  </si>
  <si>
    <t>Majdecki Residence</t>
  </si>
  <si>
    <t>Install generator and transfer switch.</t>
  </si>
  <si>
    <t>27-31-305-003-0000-156-75410</t>
  </si>
  <si>
    <t>11619 TWIN LAKES DRIVE</t>
  </si>
  <si>
    <t>BP-23-03245</t>
  </si>
  <si>
    <t>Miscellaneous - Residential</t>
  </si>
  <si>
    <t>Vlahopoulos Residence</t>
  </si>
  <si>
    <t>CEDA Weatherization: air seal, add insulation, replace furnace and bathroom exhaust fan.</t>
  </si>
  <si>
    <t>27-02-408-002-0000-093-6801</t>
  </si>
  <si>
    <t>14116 PUTNEY PLACE</t>
  </si>
  <si>
    <t>BP-23-02912</t>
  </si>
  <si>
    <t>Patio</t>
  </si>
  <si>
    <t>Sullivan Residence</t>
  </si>
  <si>
    <t>Replace concrete patio with larger permeable paver patio, with a seat wall and fire pit, and 4'x10' concrete pad on side.
lot coverage at 43%. homeonwer to install bmp's.</t>
  </si>
  <si>
    <t>27-13-103-002-0000-013-7251</t>
  </si>
  <si>
    <t>7852 WILLOWOOD COURT</t>
  </si>
  <si>
    <t>BP-23-02925</t>
  </si>
  <si>
    <t>Breckenridge at the Preserve Townhome Association</t>
  </si>
  <si>
    <t>Replace rear patio, same size.</t>
  </si>
  <si>
    <t>27-31-309-045-0000-185-96320</t>
  </si>
  <si>
    <t>18022 BRECKENRIDGE BOULEVARD</t>
  </si>
  <si>
    <t>BP-23-02838</t>
  </si>
  <si>
    <t>Munro Residence</t>
  </si>
  <si>
    <t>Remove deck and install permeable pavers and retaining wall.</t>
  </si>
  <si>
    <t>27-14-106-017-0000-085-8308</t>
  </si>
  <si>
    <t>15405 CAMELIA LANE</t>
  </si>
  <si>
    <t>BP-23-03065</t>
  </si>
  <si>
    <t>Peters Residence</t>
  </si>
  <si>
    <t>Replace pavers and concrete with pavers.</t>
  </si>
  <si>
    <t>27-09-208-049-0000-052-5451</t>
  </si>
  <si>
    <t>14501 BEACON AVENUE</t>
  </si>
  <si>
    <t>BP-22-00327</t>
  </si>
  <si>
    <t>Morrar Residence</t>
  </si>
  <si>
    <t>Remove and Replace Patio and Sidewalk</t>
  </si>
  <si>
    <t>27-10-405-001-0000-080-13570</t>
  </si>
  <si>
    <t>8817 BILOBA</t>
  </si>
  <si>
    <t>BP-23-03071</t>
  </si>
  <si>
    <t>Mormann Residence</t>
  </si>
  <si>
    <t>Concrete walks and slab.</t>
  </si>
  <si>
    <t>27-09-406-002-0000-010-2869</t>
  </si>
  <si>
    <t>9855 AVENIDA DEL ESTE</t>
  </si>
  <si>
    <t>BP-23-00621</t>
  </si>
  <si>
    <t>Jabar Reseidence</t>
  </si>
  <si>
    <t>Replace sidewalk with paver brick and add patio</t>
  </si>
  <si>
    <t>27-29-106-014-0000-045-26040</t>
  </si>
  <si>
    <t>11028 LAUREL HILL DRIVE</t>
  </si>
  <si>
    <t>BP-23-02684</t>
  </si>
  <si>
    <t>Pergola, Trellis, Patio Cover</t>
  </si>
  <si>
    <t>Muwaswes Residence</t>
  </si>
  <si>
    <t>Install pergola and patio.</t>
  </si>
  <si>
    <t>27-02-317-012-0000-93500</t>
  </si>
  <si>
    <t>14161 87TH PLACE</t>
  </si>
  <si>
    <t>BP-23-03232</t>
  </si>
  <si>
    <t>Plumbing/Drain Tile No Connections</t>
  </si>
  <si>
    <t>Sotomil Residence</t>
  </si>
  <si>
    <t>Drain tile repair.</t>
  </si>
  <si>
    <t>27-11-213-010-0000-115-30450</t>
  </si>
  <si>
    <t>14500 80TH AVENUE</t>
  </si>
  <si>
    <t>BP-23-03279</t>
  </si>
  <si>
    <t>Andros Residence</t>
  </si>
  <si>
    <t>Install 58 LF of interior drain tile connecting to new sump system with existing dedicated outlet. Sump discharge out north foundation wall.</t>
  </si>
  <si>
    <t>27-09-403-003-0000-010-2818</t>
  </si>
  <si>
    <t>9930 LA REINA RE'AL</t>
  </si>
  <si>
    <t>BP-23-03255</t>
  </si>
  <si>
    <t>Beno Residence</t>
  </si>
  <si>
    <t>Install six 10 foot underground downspout extensions exiting north, south, east, and west foundation walls, install 15 foot underground downspout extension exiting west wall.</t>
  </si>
  <si>
    <t>27-32-107-020-0000-025-42590</t>
  </si>
  <si>
    <t>17531 ALLISON LANE</t>
  </si>
  <si>
    <t>BP-23-03266</t>
  </si>
  <si>
    <t>Roof</t>
  </si>
  <si>
    <t>Comolly Residence</t>
  </si>
  <si>
    <t>remove and replace roof - gutters</t>
  </si>
  <si>
    <t>27-07-304-028-0000-077-69260</t>
  </si>
  <si>
    <t>17 SILO RIDGE ROAD WEST</t>
  </si>
  <si>
    <t>BP-23-03296</t>
  </si>
  <si>
    <t>Ferrusquia Residence</t>
  </si>
  <si>
    <t>Tear off, replace roof, gutters</t>
  </si>
  <si>
    <t>27-02-201-048-0000-038-44950</t>
  </si>
  <si>
    <t>8001 TRAFALGAR COURT</t>
  </si>
  <si>
    <t>BP-23-03236</t>
  </si>
  <si>
    <t>French Residence</t>
  </si>
  <si>
    <t>Tear off, replace roof</t>
  </si>
  <si>
    <t>27-18-206-009-0000-083-9574</t>
  </si>
  <si>
    <t>11241 POPLAR CREEK LANE</t>
  </si>
  <si>
    <t>BP-23-03170</t>
  </si>
  <si>
    <t>Faust Residence</t>
  </si>
  <si>
    <t>Replace roof, gutters, fascia, soffits</t>
  </si>
  <si>
    <t>27-14-315-023-0000-029-3453</t>
  </si>
  <si>
    <t>15536 PLUM TREE DRIVE</t>
  </si>
  <si>
    <t>BP-22-01287</t>
  </si>
  <si>
    <t>Aurelio Residence</t>
  </si>
  <si>
    <t>tear off and reroof</t>
  </si>
  <si>
    <t>27-29-312-006-0000-171-87520</t>
  </si>
  <si>
    <t>17122 DEER CREEK DRIVE</t>
  </si>
  <si>
    <t>BP-22-01179</t>
  </si>
  <si>
    <t>Khalil Residence</t>
  </si>
  <si>
    <t>tear of and reroof</t>
  </si>
  <si>
    <t>27-29-312-004-0000-171-87540</t>
  </si>
  <si>
    <t>17138 DEER CREEK DRIVE</t>
  </si>
  <si>
    <t>BP-23-03192</t>
  </si>
  <si>
    <t>Bryant Residence</t>
  </si>
  <si>
    <t>Tear Off, Replace Roof</t>
  </si>
  <si>
    <t>27-32-304-013-0000-189-99960</t>
  </si>
  <si>
    <t>18046 BUTTERNUT COURT</t>
  </si>
  <si>
    <t>BP-23-03283</t>
  </si>
  <si>
    <t>Kroll Residence</t>
  </si>
  <si>
    <t>27-29-408-012-0000-197-104850</t>
  </si>
  <si>
    <t>10672 OLDE MILL DRIVE</t>
  </si>
  <si>
    <t>BP-23-03164</t>
  </si>
  <si>
    <t>Dodge Residence</t>
  </si>
  <si>
    <t>Tear off and replace the roof.</t>
  </si>
  <si>
    <t>27-02-124-008-0000-038-7668</t>
  </si>
  <si>
    <t>13603 84TH AVENUE</t>
  </si>
  <si>
    <t>BP-21-03705</t>
  </si>
  <si>
    <t>Pfeiffer Residence</t>
  </si>
  <si>
    <t>tear off and reroof and replace gutters, fascia, and soffits</t>
  </si>
  <si>
    <t>27-02-210-004-0000-091-2248</t>
  </si>
  <si>
    <t>8219 138TH PLACE</t>
  </si>
  <si>
    <t>BP-23-03177</t>
  </si>
  <si>
    <t>Collins Residence</t>
  </si>
  <si>
    <t>Tear off, replace roof, replace 2 skylights</t>
  </si>
  <si>
    <t>27-09-104-012-0000-052-11696</t>
  </si>
  <si>
    <t>10153 143RD STREET</t>
  </si>
  <si>
    <t>BP-23-03260</t>
  </si>
  <si>
    <t>McGrath Residence</t>
  </si>
  <si>
    <t>27-14-313-005-0000-029-3487</t>
  </si>
  <si>
    <t>15725 ACACIA DRIVE</t>
  </si>
  <si>
    <t>BP-23-03180</t>
  </si>
  <si>
    <t>Williams Residence</t>
  </si>
  <si>
    <t>27-14-211-011-0000-029-5653</t>
  </si>
  <si>
    <t>8114 BOB-O-LINK ROAD</t>
  </si>
  <si>
    <t>BP-23-03214</t>
  </si>
  <si>
    <t>Sewer Repair</t>
  </si>
  <si>
    <t>Makuch Residence</t>
  </si>
  <si>
    <t>Repair sewer with SDR pipe and no shear couplings. Install cleanout.</t>
  </si>
  <si>
    <t>27-02-409-017-0000-093-6828</t>
  </si>
  <si>
    <t>14116 BONBURY LANE</t>
  </si>
  <si>
    <t>BP-23-03249</t>
  </si>
  <si>
    <t>Dhiman Residence</t>
  </si>
  <si>
    <t>Install outside cleanout and repair shear off.</t>
  </si>
  <si>
    <t>27-32-209-019-0000-025-79040</t>
  </si>
  <si>
    <t>10458 AMBER LANE</t>
  </si>
  <si>
    <t>BP-23-03220</t>
  </si>
  <si>
    <t>Sinclair Residence</t>
  </si>
  <si>
    <t>Interior sewer repair.</t>
  </si>
  <si>
    <t>27-02-106-005-0000-092-7784</t>
  </si>
  <si>
    <t>8545 PINE STREET</t>
  </si>
  <si>
    <t>BP-23-03265</t>
  </si>
  <si>
    <t>Wilkins Residence</t>
  </si>
  <si>
    <t>Sewer Repair - see attached</t>
  </si>
  <si>
    <t>27-32-108-025-0000-025-42370</t>
  </si>
  <si>
    <t>17539 JENNIFER DRIVE</t>
  </si>
  <si>
    <t>BP-23-03181</t>
  </si>
  <si>
    <t>Gutierrez Residence</t>
  </si>
  <si>
    <t>Install overhead sewer</t>
  </si>
  <si>
    <t>27-11-103-024-0000-049-4803</t>
  </si>
  <si>
    <t>8640 144TH PLACE</t>
  </si>
  <si>
    <t>BP-23-03241</t>
  </si>
  <si>
    <t>Guzinski Residence</t>
  </si>
  <si>
    <t>Repair water line leak.</t>
  </si>
  <si>
    <t>27-15-218-009-0000-060-13129</t>
  </si>
  <si>
    <t>8917 WHEELER DRIVE</t>
  </si>
  <si>
    <t>BP-23-03187</t>
  </si>
  <si>
    <t>Sheds</t>
  </si>
  <si>
    <t>Barandiaran Residence</t>
  </si>
  <si>
    <t>Install prefabricated shed on gravel pad.</t>
  </si>
  <si>
    <t>27-14-105-047-0000-085-8282</t>
  </si>
  <si>
    <t>8527 ORIOLE COURT</t>
  </si>
  <si>
    <t>BP-23-03286</t>
  </si>
  <si>
    <t>Sidewalk, Private</t>
  </si>
  <si>
    <t>Mohammad Residence</t>
  </si>
  <si>
    <t>Add private walkway from public sidewalk to existing private walkway.</t>
  </si>
  <si>
    <t>27-17-310-001-0000-137-51920</t>
  </si>
  <si>
    <t>11021 FAWN CREEK LANE</t>
  </si>
  <si>
    <t>BP-23-03243</t>
  </si>
  <si>
    <t>Siding, Gutters and Fascia</t>
  </si>
  <si>
    <t>McCluskey Residence</t>
  </si>
  <si>
    <t>Siding repair on front garage</t>
  </si>
  <si>
    <t>27-08-406-045-0000-023-9848</t>
  </si>
  <si>
    <t>14726 HOLLOW TREE ROAD</t>
  </si>
  <si>
    <t>BP-23-03204</t>
  </si>
  <si>
    <t>Lizik Residence</t>
  </si>
  <si>
    <t>Re-side siding with vinyl siding</t>
  </si>
  <si>
    <t>27-14-109-038-0000-075-8122</t>
  </si>
  <si>
    <t>15412 LISA COURT</t>
  </si>
  <si>
    <t>BP-23-03211</t>
  </si>
  <si>
    <t>Dinolfo Residence</t>
  </si>
  <si>
    <t>Supply and install new siding, fascia</t>
  </si>
  <si>
    <t>27-02-400-044-0000-093-6592</t>
  </si>
  <si>
    <t>14240 STREAMSTOWN COURT</t>
  </si>
  <si>
    <t>BP-23-03035</t>
  </si>
  <si>
    <t>Szymanski Residence</t>
  </si>
  <si>
    <t>Replace damaged siding</t>
  </si>
  <si>
    <t>27-02-120-006-0000-055-7616</t>
  </si>
  <si>
    <t>13702 88TH AVENUE</t>
  </si>
  <si>
    <t>BP-23-03276</t>
  </si>
  <si>
    <t>Water Heater Residential</t>
  </si>
  <si>
    <t>Rafferty Residence</t>
  </si>
  <si>
    <t>Replace water heater.</t>
  </si>
  <si>
    <t>27-32-204-005-0000-152-73620</t>
  </si>
  <si>
    <t>17557 SAN BERNARDINO DRIVE</t>
  </si>
  <si>
    <t>BP-23-03172</t>
  </si>
  <si>
    <t>Ong Residence</t>
  </si>
  <si>
    <t>Emergency water heater replacement.</t>
  </si>
  <si>
    <t>27-31-409-019-0000-156-75590</t>
  </si>
  <si>
    <t>11443 TWIN LAKES DRIVE</t>
  </si>
  <si>
    <t>BP-23-03250</t>
  </si>
  <si>
    <t>Kordas Residence</t>
  </si>
  <si>
    <t>Emergency water heater replacement</t>
  </si>
  <si>
    <t>27-31-114-016-0000-096-51320</t>
  </si>
  <si>
    <t>17727 WESTBROOK DRIVE</t>
  </si>
  <si>
    <t>BP-23-03195</t>
  </si>
  <si>
    <t>Corcuera Residence</t>
  </si>
  <si>
    <t>Replace 40 gallon water heater.</t>
  </si>
  <si>
    <t>27-13-406-029-0000-013-4151</t>
  </si>
  <si>
    <t>7353 MIMOSA DRIVE</t>
  </si>
  <si>
    <t>BP-23-03267</t>
  </si>
  <si>
    <t>Windows, Doors</t>
  </si>
  <si>
    <t>Biksacky Residence</t>
  </si>
  <si>
    <t>Like for like replacement of 2 slider windows; insulate, caulk, cap.</t>
  </si>
  <si>
    <t>27-10-400-042-1114-082-68200</t>
  </si>
  <si>
    <t>9203 MONTGOMERY DRIVE</t>
  </si>
  <si>
    <t>BP-23-03291</t>
  </si>
  <si>
    <t>Carroll Residence</t>
  </si>
  <si>
    <t>Replace 2 patio doors in existing openings.</t>
  </si>
  <si>
    <t>27-10-400-042-1122-082-68280</t>
  </si>
  <si>
    <t>9223 MONTGOMERY DRIVE</t>
  </si>
  <si>
    <t>BP-23-03212</t>
  </si>
  <si>
    <t>Install new insulated vinyl siding</t>
  </si>
  <si>
    <t>BP-23-03173</t>
  </si>
  <si>
    <t>Luce Residence</t>
  </si>
  <si>
    <t>Replace 21 windows and 1 patio door; like for like</t>
  </si>
  <si>
    <t>27-01-103-003-0000-042-11318</t>
  </si>
  <si>
    <t>7911 LAGUNA LANE</t>
  </si>
  <si>
    <t>BP-23-03274</t>
  </si>
  <si>
    <t>Martin Residence</t>
  </si>
  <si>
    <t>Replace 1 patio door; no modifications</t>
  </si>
  <si>
    <t>27-09-301-029-0000-052-7472</t>
  </si>
  <si>
    <t>14785 HIGHLAND AVENUE</t>
  </si>
  <si>
    <t>BP-23-03262</t>
  </si>
  <si>
    <t>Jimenez Residence</t>
  </si>
  <si>
    <t>Remove and replace 4 windows, same size, like w/like, no structural change</t>
  </si>
  <si>
    <t>27-09-309-009-0000-056-7383</t>
  </si>
  <si>
    <t>10231 HYACINTH DRIVE</t>
  </si>
  <si>
    <t>BP-23-03224</t>
  </si>
  <si>
    <t>Invitation Homes</t>
  </si>
  <si>
    <t>Replace 5 egress windows</t>
  </si>
  <si>
    <t>27-14-404-016-0000-029-5302</t>
  </si>
  <si>
    <t>8142 BRAEBURN LANE</t>
  </si>
  <si>
    <t>BP-23-02705</t>
  </si>
  <si>
    <t>Awadalla Residence</t>
  </si>
  <si>
    <t>Remove and replace 10 windows in existing openings</t>
  </si>
  <si>
    <t>27-06-407-007-0000-021-31810</t>
  </si>
  <si>
    <t>14207 CREEKSIDE DRIVE</t>
  </si>
  <si>
    <t>BP-23-03222</t>
  </si>
  <si>
    <t>Emechebe Residence</t>
  </si>
  <si>
    <t>Replace 5 Windows; No Modifications</t>
  </si>
  <si>
    <t>27-11-114-013-0000-019-4692</t>
  </si>
  <si>
    <t>14509 COUNTRY CLUB LANE</t>
  </si>
  <si>
    <t>BP-23-03225</t>
  </si>
  <si>
    <t>Placas Residence</t>
  </si>
  <si>
    <t>Replace 7 windows; no modifications</t>
  </si>
  <si>
    <t>27-30-302-046-0000-007-12080</t>
  </si>
  <si>
    <t>11818 BROOKDALE COURT</t>
  </si>
  <si>
    <t>BP-23-03038</t>
  </si>
  <si>
    <t>Koerber Residence</t>
  </si>
  <si>
    <t>Replace 9 windows</t>
  </si>
  <si>
    <t>27-31-112-027-0000-096-51210</t>
  </si>
  <si>
    <t>17858 WESTBROOK DRIVE</t>
  </si>
  <si>
    <t>BP-23-00767</t>
  </si>
  <si>
    <t>Grenda Residence</t>
  </si>
  <si>
    <t>Replace windows, like for like</t>
  </si>
  <si>
    <t>27-15-415-014-0000-060-9656</t>
  </si>
  <si>
    <t>8861 WHEELER DRIVE</t>
  </si>
  <si>
    <t>BP-21-03637</t>
  </si>
  <si>
    <t>Hattar Residence</t>
  </si>
  <si>
    <t>Replace 7 Windows</t>
  </si>
  <si>
    <t>27-15-301-026-1008-057-3793</t>
  </si>
  <si>
    <t>9337 WATERFORD LANE</t>
  </si>
  <si>
    <t>BP-23-03006</t>
  </si>
  <si>
    <t>Huestis Residence</t>
  </si>
  <si>
    <t>Replacement of 16 windows</t>
  </si>
  <si>
    <t>27-29-213-006-0000-048-29660</t>
  </si>
  <si>
    <t>10509 WOOD DUCK LANE</t>
  </si>
  <si>
    <t>BP-23-03268</t>
  </si>
  <si>
    <t>Schumacher Residence</t>
  </si>
  <si>
    <t>Replace windows and patio door</t>
  </si>
  <si>
    <t>27-09-105-010-0000-052-14090</t>
  </si>
  <si>
    <t>14343 WOODLAND AVENUE</t>
  </si>
  <si>
    <t>BP-23-03287</t>
  </si>
  <si>
    <t>Replace 5 windows; no modifications</t>
  </si>
  <si>
    <t>27-32-400-029-1018-025-14547</t>
  </si>
  <si>
    <t>10552 TEXAS COURT</t>
  </si>
  <si>
    <t>BP-23-03199</t>
  </si>
  <si>
    <t>Kester Residence</t>
  </si>
  <si>
    <t>Replace 42 windows-no modifications</t>
  </si>
  <si>
    <t>27-18-104-010-0000-002-54080</t>
  </si>
  <si>
    <t>11931 TIMBER EDGE LANE</t>
  </si>
  <si>
    <t>BP-23-03227</t>
  </si>
  <si>
    <t>Dybas Residence</t>
  </si>
  <si>
    <t>Replace front door.</t>
  </si>
  <si>
    <t>27-06-402-011-0000-021-17970</t>
  </si>
  <si>
    <t>13940 STONEGATE LANE</t>
  </si>
  <si>
    <t>BP-23-03210</t>
  </si>
  <si>
    <t>Replace 2 windows</t>
  </si>
  <si>
    <t>BP-23-03226</t>
  </si>
  <si>
    <t>Atef Residence</t>
  </si>
  <si>
    <t>Replace window and patio door.</t>
  </si>
  <si>
    <t>27-17-314-011-0000-168-85660</t>
  </si>
  <si>
    <t>10913 SOMER LANE</t>
  </si>
  <si>
    <t>BP-23-03161</t>
  </si>
  <si>
    <t>Holtz Residence</t>
  </si>
  <si>
    <t>2 twin casement windows replaced; like for like</t>
  </si>
  <si>
    <t>27-13-316-008-1039-031-67410</t>
  </si>
  <si>
    <t>7841 157TH STREET 207</t>
  </si>
  <si>
    <t>BP-23-03193</t>
  </si>
  <si>
    <t>Jarka Residence</t>
  </si>
  <si>
    <t>Replace 8 windows--no modifications</t>
  </si>
  <si>
    <t>27-13-312-007-0000-031-35230</t>
  </si>
  <si>
    <t>7848 157TH STREET</t>
  </si>
  <si>
    <t>BP-23-03197</t>
  </si>
  <si>
    <t>Kay Residence</t>
  </si>
  <si>
    <t>Replace 2 Windows</t>
  </si>
  <si>
    <t>27-03-306-008-1008-127830</t>
  </si>
  <si>
    <t>9200 140TH STREET 204</t>
  </si>
  <si>
    <t>BP-23-03075</t>
  </si>
  <si>
    <t>Wright Residence</t>
  </si>
  <si>
    <t>Replacing 3 windows and 2 patio doors</t>
  </si>
  <si>
    <t>27-16-209-059-1004-052-131640</t>
  </si>
  <si>
    <t>15339 WEST AVENUE #2B</t>
  </si>
  <si>
    <t>BP-23-03142</t>
  </si>
  <si>
    <t>O'Brien Residence</t>
  </si>
  <si>
    <t>Replacing 7 windows in 3 openings</t>
  </si>
  <si>
    <t>27-02-106-016-0000-092-7782</t>
  </si>
  <si>
    <t>8537 PINE STREET</t>
  </si>
  <si>
    <t>TOTAL RESIDENTIAL MISC.</t>
  </si>
  <si>
    <t>TOTAL ALL RESIDENTIAL</t>
  </si>
  <si>
    <t>ALL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</si>
</sst>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  <numFmt numFmtId="166" formatCode="&quot;$&quot;#,##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2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3" borderId="8" xfId="1" applyNumberFormat="1" applyFont="1" applyFill="1" applyBorder="1" applyAlignment="1">
      <alignment horizontal="center"/>
    </xf>
    <xf numFmtId="1" fontId="4" fillId="3" borderId="9" xfId="1" applyNumberFormat="1" applyFont="1" applyFill="1" applyBorder="1" applyAlignment="1">
      <alignment horizontal="center"/>
    </xf>
    <xf numFmtId="42" fontId="0" fillId="0" borderId="1" xfId="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4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64" fontId="0" fillId="0" borderId="11" xfId="0" applyNumberFormat="1" applyFill="1" applyBorder="1" applyAlignment="1">
      <alignment horizontal="left"/>
    </xf>
    <xf numFmtId="4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164" fontId="0" fillId="0" borderId="12" xfId="0" applyNumberFormat="1" applyFill="1" applyBorder="1" applyAlignment="1">
      <alignment horizontal="left"/>
    </xf>
    <xf numFmtId="4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10" xfId="0" applyNumberFormat="1" applyFill="1" applyBorder="1" applyAlignment="1">
      <alignment horizontal="left" wrapText="1"/>
    </xf>
    <xf numFmtId="164" fontId="0" fillId="0" borderId="11" xfId="0" applyNumberFormat="1" applyFill="1" applyBorder="1" applyAlignment="1">
      <alignment horizontal="left" wrapText="1"/>
    </xf>
    <xf numFmtId="164" fontId="0" fillId="0" borderId="12" xfId="0" applyNumberForma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37" fontId="4" fillId="3" borderId="4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37" fontId="4" fillId="0" borderId="11" xfId="1" applyNumberFormat="1" applyFont="1" applyFill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0" fontId="0" fillId="0" borderId="1" xfId="0" applyBorder="1"/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0" xfId="0" applyNumberFormat="1" applyAlignment="1">
      <alignment horizontal="left"/>
    </xf>
    <xf numFmtId="37" fontId="4" fillId="3" borderId="5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164" fontId="0" fillId="2" borderId="0" xfId="0" applyNumberFormat="1" applyFill="1" applyAlignment="1">
      <alignment horizontal="left"/>
    </xf>
    <xf numFmtId="165" fontId="0" fillId="2" borderId="0" xfId="1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left"/>
    </xf>
    <xf numFmtId="165" fontId="0" fillId="0" borderId="0" xfId="1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7" fontId="4" fillId="3" borderId="9" xfId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/>
    </xf>
    <xf numFmtId="37" fontId="4" fillId="0" borderId="18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4" fontId="4" fillId="3" borderId="8" xfId="1" applyFont="1" applyFill="1" applyBorder="1"/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4" fillId="0" borderId="21" xfId="1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65" fontId="4" fillId="3" borderId="8" xfId="0" applyNumberFormat="1" applyFont="1" applyFill="1" applyBorder="1"/>
    <xf numFmtId="1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zoomScale="80" zoomScaleNormal="80" workbookViewId="0">
      <pane ySplit="1" topLeftCell="A2" activePane="bottomLeft" state="frozen"/>
      <selection pane="bottomLeft" activeCell="B118" sqref="B118"/>
    </sheetView>
  </sheetViews>
  <sheetFormatPr defaultRowHeight="14.4" x14ac:dyDescent="0.3"/>
  <cols>
    <col min="1" max="1" width="18.6640625" customWidth="1"/>
    <col min="2" max="2" width="59.5546875" style="99" customWidth="1"/>
    <col min="3" max="4" width="110" style="99" customWidth="1"/>
    <col min="5" max="5" width="39" style="99" customWidth="1"/>
    <col min="6" max="6" width="43" style="99" customWidth="1"/>
    <col min="7" max="7" width="20" customWidth="1"/>
    <col min="8" max="8" width="20.44140625" bestFit="1" customWidth="1"/>
    <col min="9" max="9" width="17.33203125" style="106" customWidth="1"/>
  </cols>
  <sheetData>
    <row r="1" spans="1:9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</row>
    <row r="2" spans="1:9" s="8" customFormat="1" x14ac:dyDescent="0.3">
      <c r="A2" s="4" t="s">
        <v>9</v>
      </c>
      <c r="B2" s="4"/>
      <c r="C2" s="5"/>
      <c r="D2" s="5"/>
      <c r="E2" s="5"/>
      <c r="F2" s="5"/>
      <c r="G2" s="6"/>
      <c r="H2" s="6"/>
      <c r="I2" s="7"/>
    </row>
    <row r="3" spans="1:9" s="8" customFormat="1" x14ac:dyDescent="0.3">
      <c r="A3" s="9"/>
      <c r="B3" s="9"/>
      <c r="C3" s="10"/>
      <c r="D3" s="10"/>
      <c r="E3" s="10"/>
      <c r="F3" s="10"/>
      <c r="G3" s="11"/>
      <c r="H3" s="11"/>
      <c r="I3" s="12"/>
    </row>
    <row r="4" spans="1:9" ht="15" thickBot="1" x14ac:dyDescent="0.35">
      <c r="A4" s="13"/>
      <c r="B4" s="14"/>
      <c r="C4" s="14"/>
      <c r="D4" s="14"/>
      <c r="E4" s="14"/>
      <c r="F4" s="15" t="s">
        <v>10</v>
      </c>
      <c r="G4" s="16"/>
      <c r="H4" s="17">
        <v>0</v>
      </c>
      <c r="I4" s="18">
        <v>0</v>
      </c>
    </row>
    <row r="5" spans="1:9" x14ac:dyDescent="0.3">
      <c r="A5" s="13"/>
      <c r="B5" s="14"/>
      <c r="C5" s="14"/>
      <c r="D5" s="14"/>
      <c r="E5" s="14"/>
      <c r="F5" s="19"/>
      <c r="G5" s="20"/>
      <c r="H5" s="21"/>
      <c r="I5" s="22"/>
    </row>
    <row r="6" spans="1:9" x14ac:dyDescent="0.3">
      <c r="A6" s="23" t="s">
        <v>11</v>
      </c>
      <c r="B6" s="23" t="s">
        <v>12</v>
      </c>
      <c r="C6" s="23" t="s">
        <v>13</v>
      </c>
      <c r="D6" s="23" t="s">
        <v>14</v>
      </c>
      <c r="E6" s="23" t="s">
        <v>15</v>
      </c>
      <c r="F6" s="23" t="s">
        <v>16</v>
      </c>
      <c r="G6" s="24">
        <v>45273</v>
      </c>
      <c r="H6" s="25">
        <v>600000</v>
      </c>
      <c r="I6" s="26">
        <v>1</v>
      </c>
    </row>
    <row r="7" spans="1:9" x14ac:dyDescent="0.3">
      <c r="A7" s="23" t="s">
        <v>17</v>
      </c>
      <c r="B7" s="23" t="s">
        <v>12</v>
      </c>
      <c r="C7" s="23" t="s">
        <v>18</v>
      </c>
      <c r="D7" s="23" t="s">
        <v>19</v>
      </c>
      <c r="E7" s="23" t="s">
        <v>20</v>
      </c>
      <c r="F7" s="23" t="s">
        <v>21</v>
      </c>
      <c r="G7" s="24">
        <v>45264</v>
      </c>
      <c r="H7" s="25">
        <v>250000</v>
      </c>
      <c r="I7" s="26">
        <v>1</v>
      </c>
    </row>
    <row r="8" spans="1:9" x14ac:dyDescent="0.3">
      <c r="A8" s="23" t="s">
        <v>22</v>
      </c>
      <c r="B8" s="23" t="s">
        <v>23</v>
      </c>
      <c r="C8" s="23" t="s">
        <v>24</v>
      </c>
      <c r="D8" s="23" t="s">
        <v>25</v>
      </c>
      <c r="E8" s="23" t="s">
        <v>26</v>
      </c>
      <c r="F8" s="23" t="s">
        <v>27</v>
      </c>
      <c r="G8" s="24">
        <v>45274</v>
      </c>
      <c r="H8" s="25">
        <v>60000</v>
      </c>
      <c r="I8" s="26">
        <v>1</v>
      </c>
    </row>
    <row r="9" spans="1:9" ht="15" thickBot="1" x14ac:dyDescent="0.35">
      <c r="A9" s="23" t="s">
        <v>28</v>
      </c>
      <c r="B9" s="23" t="s">
        <v>23</v>
      </c>
      <c r="C9" s="23" t="s">
        <v>29</v>
      </c>
      <c r="D9" s="23" t="s">
        <v>30</v>
      </c>
      <c r="E9" s="23" t="s">
        <v>31</v>
      </c>
      <c r="F9" s="23" t="s">
        <v>32</v>
      </c>
      <c r="G9" s="24">
        <v>45265</v>
      </c>
      <c r="H9" s="25">
        <v>125000</v>
      </c>
      <c r="I9" s="26">
        <v>1</v>
      </c>
    </row>
    <row r="10" spans="1:9" ht="15" thickBot="1" x14ac:dyDescent="0.35">
      <c r="A10" s="13"/>
      <c r="B10" s="14"/>
      <c r="C10" s="14"/>
      <c r="D10" s="14"/>
      <c r="E10" s="14"/>
      <c r="F10" s="27" t="s">
        <v>33</v>
      </c>
      <c r="G10" s="28"/>
      <c r="H10" s="29">
        <f>SUM(H6:H9)</f>
        <v>1035000</v>
      </c>
      <c r="I10" s="30">
        <f>SUM(I6:I9)</f>
        <v>4</v>
      </c>
    </row>
    <row r="11" spans="1:9" x14ac:dyDescent="0.3">
      <c r="A11" s="13"/>
      <c r="B11" s="14"/>
      <c r="C11" s="14"/>
      <c r="D11" s="14"/>
      <c r="E11" s="14"/>
      <c r="F11" s="19"/>
      <c r="G11" s="20"/>
      <c r="H11" s="21"/>
      <c r="I11" s="22"/>
    </row>
    <row r="12" spans="1:9" x14ac:dyDescent="0.3">
      <c r="A12" s="23" t="s">
        <v>34</v>
      </c>
      <c r="B12" s="23" t="s">
        <v>35</v>
      </c>
      <c r="C12" s="23" t="s">
        <v>36</v>
      </c>
      <c r="D12" s="23" t="s">
        <v>37</v>
      </c>
      <c r="E12" s="23" t="s">
        <v>38</v>
      </c>
      <c r="F12" s="23" t="s">
        <v>39</v>
      </c>
      <c r="G12" s="24">
        <v>45268</v>
      </c>
      <c r="H12" s="31">
        <v>71000</v>
      </c>
      <c r="I12" s="26">
        <v>1</v>
      </c>
    </row>
    <row r="13" spans="1:9" x14ac:dyDescent="0.3">
      <c r="A13" s="32" t="s">
        <v>40</v>
      </c>
      <c r="B13" s="32" t="s">
        <v>41</v>
      </c>
      <c r="C13" s="32" t="s">
        <v>42</v>
      </c>
      <c r="D13" s="32" t="s">
        <v>43</v>
      </c>
      <c r="E13" s="33" t="s">
        <v>44</v>
      </c>
      <c r="F13" s="33" t="s">
        <v>45</v>
      </c>
      <c r="G13" s="34">
        <v>45288</v>
      </c>
      <c r="H13" s="35">
        <v>25520</v>
      </c>
      <c r="I13" s="36">
        <v>1</v>
      </c>
    </row>
    <row r="14" spans="1:9" x14ac:dyDescent="0.3">
      <c r="A14" s="37"/>
      <c r="B14" s="37"/>
      <c r="C14" s="37"/>
      <c r="D14" s="37"/>
      <c r="E14" s="33" t="s">
        <v>46</v>
      </c>
      <c r="F14" s="33" t="s">
        <v>47</v>
      </c>
      <c r="G14" s="38"/>
      <c r="H14" s="39"/>
      <c r="I14" s="40"/>
    </row>
    <row r="15" spans="1:9" x14ac:dyDescent="0.3">
      <c r="A15" s="37"/>
      <c r="B15" s="37"/>
      <c r="C15" s="37"/>
      <c r="D15" s="37"/>
      <c r="E15" s="33" t="s">
        <v>48</v>
      </c>
      <c r="F15" s="33" t="s">
        <v>49</v>
      </c>
      <c r="G15" s="38"/>
      <c r="H15" s="39"/>
      <c r="I15" s="40"/>
    </row>
    <row r="16" spans="1:9" x14ac:dyDescent="0.3">
      <c r="A16" s="37"/>
      <c r="B16" s="37"/>
      <c r="C16" s="37"/>
      <c r="D16" s="37"/>
      <c r="E16" s="33" t="s">
        <v>50</v>
      </c>
      <c r="F16" s="33" t="s">
        <v>51</v>
      </c>
      <c r="G16" s="38"/>
      <c r="H16" s="39"/>
      <c r="I16" s="40"/>
    </row>
    <row r="17" spans="1:9" x14ac:dyDescent="0.3">
      <c r="A17" s="37"/>
      <c r="B17" s="37"/>
      <c r="C17" s="37"/>
      <c r="D17" s="37"/>
      <c r="E17" s="33" t="s">
        <v>52</v>
      </c>
      <c r="F17" s="33" t="s">
        <v>53</v>
      </c>
      <c r="G17" s="38"/>
      <c r="H17" s="39"/>
      <c r="I17" s="40"/>
    </row>
    <row r="18" spans="1:9" x14ac:dyDescent="0.3">
      <c r="A18" s="41"/>
      <c r="B18" s="41"/>
      <c r="C18" s="41"/>
      <c r="D18" s="41"/>
      <c r="E18" s="33" t="s">
        <v>54</v>
      </c>
      <c r="F18" s="33" t="s">
        <v>55</v>
      </c>
      <c r="G18" s="42"/>
      <c r="H18" s="43"/>
      <c r="I18" s="44"/>
    </row>
    <row r="19" spans="1:9" x14ac:dyDescent="0.3">
      <c r="A19" s="32" t="s">
        <v>56</v>
      </c>
      <c r="B19" s="32" t="s">
        <v>41</v>
      </c>
      <c r="C19" s="32" t="s">
        <v>57</v>
      </c>
      <c r="D19" s="32" t="s">
        <v>58</v>
      </c>
      <c r="E19" s="33" t="s">
        <v>59</v>
      </c>
      <c r="F19" s="33" t="s">
        <v>60</v>
      </c>
      <c r="G19" s="45">
        <v>45272</v>
      </c>
      <c r="H19" s="35">
        <v>61000</v>
      </c>
      <c r="I19" s="36">
        <v>1</v>
      </c>
    </row>
    <row r="20" spans="1:9" x14ac:dyDescent="0.3">
      <c r="A20" s="37"/>
      <c r="B20" s="37"/>
      <c r="C20" s="37"/>
      <c r="D20" s="37"/>
      <c r="E20" s="33" t="s">
        <v>61</v>
      </c>
      <c r="F20" s="33" t="s">
        <v>62</v>
      </c>
      <c r="G20" s="46"/>
      <c r="H20" s="39"/>
      <c r="I20" s="40"/>
    </row>
    <row r="21" spans="1:9" x14ac:dyDescent="0.3">
      <c r="A21" s="37"/>
      <c r="B21" s="37"/>
      <c r="C21" s="37"/>
      <c r="D21" s="37"/>
      <c r="E21" s="33" t="s">
        <v>63</v>
      </c>
      <c r="F21" s="33" t="s">
        <v>64</v>
      </c>
      <c r="G21" s="46"/>
      <c r="H21" s="39"/>
      <c r="I21" s="40"/>
    </row>
    <row r="22" spans="1:9" x14ac:dyDescent="0.3">
      <c r="A22" s="41"/>
      <c r="B22" s="41"/>
      <c r="C22" s="41"/>
      <c r="D22" s="41"/>
      <c r="E22" s="33" t="s">
        <v>65</v>
      </c>
      <c r="F22" s="33" t="s">
        <v>66</v>
      </c>
      <c r="G22" s="47"/>
      <c r="H22" s="43"/>
      <c r="I22" s="44"/>
    </row>
    <row r="23" spans="1:9" x14ac:dyDescent="0.3">
      <c r="A23" s="23" t="s">
        <v>67</v>
      </c>
      <c r="B23" s="23" t="s">
        <v>68</v>
      </c>
      <c r="C23" s="23" t="s">
        <v>69</v>
      </c>
      <c r="D23" s="23" t="s">
        <v>70</v>
      </c>
      <c r="E23" s="23" t="s">
        <v>71</v>
      </c>
      <c r="F23" s="23" t="s">
        <v>72</v>
      </c>
      <c r="G23" s="24">
        <v>45266</v>
      </c>
      <c r="H23" s="31">
        <v>2200</v>
      </c>
      <c r="I23" s="26">
        <v>1</v>
      </c>
    </row>
    <row r="24" spans="1:9" x14ac:dyDescent="0.3">
      <c r="A24" s="23" t="s">
        <v>73</v>
      </c>
      <c r="B24" s="23" t="s">
        <v>68</v>
      </c>
      <c r="C24" s="23" t="s">
        <v>74</v>
      </c>
      <c r="D24" s="23" t="s">
        <v>75</v>
      </c>
      <c r="E24" s="23" t="s">
        <v>76</v>
      </c>
      <c r="F24" s="23" t="s">
        <v>77</v>
      </c>
      <c r="G24" s="24">
        <v>45274</v>
      </c>
      <c r="H24" s="31">
        <v>10000</v>
      </c>
      <c r="I24" s="26">
        <v>1</v>
      </c>
    </row>
    <row r="25" spans="1:9" x14ac:dyDescent="0.3">
      <c r="A25" s="23" t="s">
        <v>78</v>
      </c>
      <c r="B25" s="23" t="s">
        <v>79</v>
      </c>
      <c r="C25" s="23" t="s">
        <v>80</v>
      </c>
      <c r="D25" s="23" t="s">
        <v>81</v>
      </c>
      <c r="E25" s="23" t="s">
        <v>82</v>
      </c>
      <c r="F25" s="23" t="s">
        <v>83</v>
      </c>
      <c r="G25" s="24">
        <v>45272</v>
      </c>
      <c r="H25" s="31">
        <v>85248</v>
      </c>
      <c r="I25" s="26">
        <v>1</v>
      </c>
    </row>
    <row r="26" spans="1:9" x14ac:dyDescent="0.3">
      <c r="A26" s="23" t="s">
        <v>84</v>
      </c>
      <c r="B26" s="23" t="s">
        <v>79</v>
      </c>
      <c r="C26" s="23" t="s">
        <v>85</v>
      </c>
      <c r="D26" s="23" t="s">
        <v>86</v>
      </c>
      <c r="E26" s="23" t="s">
        <v>87</v>
      </c>
      <c r="F26" s="23" t="s">
        <v>88</v>
      </c>
      <c r="G26" s="24">
        <v>45279</v>
      </c>
      <c r="H26" s="31">
        <v>4000</v>
      </c>
      <c r="I26" s="26">
        <v>1</v>
      </c>
    </row>
    <row r="27" spans="1:9" x14ac:dyDescent="0.3">
      <c r="A27" s="23" t="s">
        <v>89</v>
      </c>
      <c r="B27" s="23" t="s">
        <v>79</v>
      </c>
      <c r="C27" s="23" t="s">
        <v>90</v>
      </c>
      <c r="D27" s="23" t="s">
        <v>91</v>
      </c>
      <c r="E27" s="23" t="s">
        <v>92</v>
      </c>
      <c r="F27" s="23" t="s">
        <v>93</v>
      </c>
      <c r="G27" s="24">
        <v>45272</v>
      </c>
      <c r="H27" s="31">
        <v>32982</v>
      </c>
      <c r="I27" s="26">
        <v>1</v>
      </c>
    </row>
    <row r="28" spans="1:9" x14ac:dyDescent="0.3">
      <c r="A28" s="23" t="s">
        <v>94</v>
      </c>
      <c r="B28" s="23" t="s">
        <v>95</v>
      </c>
      <c r="C28" s="23" t="s">
        <v>96</v>
      </c>
      <c r="D28" s="23" t="s">
        <v>97</v>
      </c>
      <c r="E28" s="23" t="s">
        <v>98</v>
      </c>
      <c r="F28" s="23" t="s">
        <v>99</v>
      </c>
      <c r="G28" s="24">
        <v>45268</v>
      </c>
      <c r="H28" s="31">
        <v>9450</v>
      </c>
      <c r="I28" s="26">
        <v>1</v>
      </c>
    </row>
    <row r="29" spans="1:9" x14ac:dyDescent="0.3">
      <c r="A29" s="23" t="s">
        <v>100</v>
      </c>
      <c r="B29" s="23" t="s">
        <v>95</v>
      </c>
      <c r="C29" s="23" t="s">
        <v>101</v>
      </c>
      <c r="D29" s="23" t="s">
        <v>102</v>
      </c>
      <c r="E29" s="23" t="s">
        <v>103</v>
      </c>
      <c r="F29" s="23" t="s">
        <v>104</v>
      </c>
      <c r="G29" s="24">
        <v>45275</v>
      </c>
      <c r="H29" s="31">
        <v>950</v>
      </c>
      <c r="I29" s="26">
        <v>1</v>
      </c>
    </row>
    <row r="30" spans="1:9" x14ac:dyDescent="0.3">
      <c r="A30" s="23" t="s">
        <v>105</v>
      </c>
      <c r="B30" s="23" t="s">
        <v>95</v>
      </c>
      <c r="C30" s="23" t="s">
        <v>106</v>
      </c>
      <c r="D30" s="23" t="s">
        <v>107</v>
      </c>
      <c r="E30" s="23" t="s">
        <v>108</v>
      </c>
      <c r="F30" s="23" t="s">
        <v>109</v>
      </c>
      <c r="G30" s="24">
        <v>45281</v>
      </c>
      <c r="H30" s="31">
        <v>2800</v>
      </c>
      <c r="I30" s="26">
        <v>1</v>
      </c>
    </row>
    <row r="31" spans="1:9" x14ac:dyDescent="0.3">
      <c r="A31" s="23" t="s">
        <v>110</v>
      </c>
      <c r="B31" s="23" t="s">
        <v>95</v>
      </c>
      <c r="C31" s="23" t="s">
        <v>111</v>
      </c>
      <c r="D31" s="23" t="s">
        <v>112</v>
      </c>
      <c r="E31" s="23" t="s">
        <v>113</v>
      </c>
      <c r="F31" s="23" t="s">
        <v>114</v>
      </c>
      <c r="G31" s="24">
        <v>45288</v>
      </c>
      <c r="H31" s="31">
        <v>900</v>
      </c>
      <c r="I31" s="26">
        <v>1</v>
      </c>
    </row>
    <row r="32" spans="1:9" x14ac:dyDescent="0.3">
      <c r="A32" s="23" t="s">
        <v>115</v>
      </c>
      <c r="B32" s="23" t="s">
        <v>95</v>
      </c>
      <c r="C32" s="23" t="s">
        <v>116</v>
      </c>
      <c r="D32" s="23" t="s">
        <v>117</v>
      </c>
      <c r="E32" s="23" t="s">
        <v>118</v>
      </c>
      <c r="F32" s="23" t="s">
        <v>119</v>
      </c>
      <c r="G32" s="24">
        <v>45266</v>
      </c>
      <c r="H32" s="31">
        <v>2621</v>
      </c>
      <c r="I32" s="26">
        <v>1</v>
      </c>
    </row>
    <row r="33" spans="1:9" x14ac:dyDescent="0.3">
      <c r="A33" s="23" t="s">
        <v>120</v>
      </c>
      <c r="B33" s="23" t="s">
        <v>95</v>
      </c>
      <c r="C33" s="23" t="s">
        <v>121</v>
      </c>
      <c r="D33" s="23" t="s">
        <v>122</v>
      </c>
      <c r="E33" s="23" t="s">
        <v>123</v>
      </c>
      <c r="F33" s="23" t="s">
        <v>124</v>
      </c>
      <c r="G33" s="24">
        <v>45281</v>
      </c>
      <c r="H33" s="31">
        <v>6500</v>
      </c>
      <c r="I33" s="26">
        <v>1</v>
      </c>
    </row>
    <row r="34" spans="1:9" x14ac:dyDescent="0.3">
      <c r="A34" s="23" t="s">
        <v>125</v>
      </c>
      <c r="B34" s="23" t="s">
        <v>126</v>
      </c>
      <c r="C34" s="23" t="s">
        <v>127</v>
      </c>
      <c r="D34" s="23" t="s">
        <v>128</v>
      </c>
      <c r="E34" s="23" t="s">
        <v>129</v>
      </c>
      <c r="F34" s="23" t="s">
        <v>130</v>
      </c>
      <c r="G34" s="24">
        <v>45266</v>
      </c>
      <c r="H34" s="31">
        <v>8000</v>
      </c>
      <c r="I34" s="26">
        <v>1</v>
      </c>
    </row>
    <row r="35" spans="1:9" x14ac:dyDescent="0.3">
      <c r="A35" s="23" t="s">
        <v>131</v>
      </c>
      <c r="B35" s="23" t="s">
        <v>132</v>
      </c>
      <c r="C35" s="23" t="s">
        <v>133</v>
      </c>
      <c r="D35" s="23" t="s">
        <v>134</v>
      </c>
      <c r="E35" s="23" t="s">
        <v>135</v>
      </c>
      <c r="F35" s="23" t="s">
        <v>136</v>
      </c>
      <c r="G35" s="24">
        <v>45267</v>
      </c>
      <c r="H35" s="31">
        <v>1950</v>
      </c>
      <c r="I35" s="26">
        <v>1</v>
      </c>
    </row>
    <row r="36" spans="1:9" x14ac:dyDescent="0.3">
      <c r="A36" s="23" t="s">
        <v>137</v>
      </c>
      <c r="B36" s="23" t="s">
        <v>138</v>
      </c>
      <c r="C36" s="23" t="s">
        <v>139</v>
      </c>
      <c r="D36" s="23" t="s">
        <v>140</v>
      </c>
      <c r="E36" s="23" t="s">
        <v>141</v>
      </c>
      <c r="F36" s="23" t="s">
        <v>142</v>
      </c>
      <c r="G36" s="24">
        <v>45261</v>
      </c>
      <c r="H36" s="31">
        <v>0</v>
      </c>
      <c r="I36" s="26">
        <v>1</v>
      </c>
    </row>
    <row r="37" spans="1:9" x14ac:dyDescent="0.3">
      <c r="A37" s="23" t="s">
        <v>143</v>
      </c>
      <c r="B37" s="23" t="s">
        <v>144</v>
      </c>
      <c r="C37" s="23" t="s">
        <v>145</v>
      </c>
      <c r="D37" s="23" t="s">
        <v>146</v>
      </c>
      <c r="E37" s="23" t="s">
        <v>147</v>
      </c>
      <c r="F37" s="23" t="s">
        <v>148</v>
      </c>
      <c r="G37" s="24">
        <v>45266</v>
      </c>
      <c r="H37" s="31">
        <v>8400</v>
      </c>
      <c r="I37" s="26">
        <v>1</v>
      </c>
    </row>
    <row r="38" spans="1:9" x14ac:dyDescent="0.3">
      <c r="A38" s="32" t="s">
        <v>149</v>
      </c>
      <c r="B38" s="32" t="s">
        <v>144</v>
      </c>
      <c r="C38" s="32" t="s">
        <v>150</v>
      </c>
      <c r="D38" s="32" t="s">
        <v>151</v>
      </c>
      <c r="E38" s="33" t="s">
        <v>152</v>
      </c>
      <c r="F38" s="33" t="s">
        <v>153</v>
      </c>
      <c r="G38" s="34">
        <v>45267</v>
      </c>
      <c r="H38" s="35">
        <v>33758</v>
      </c>
      <c r="I38" s="36">
        <v>1</v>
      </c>
    </row>
    <row r="39" spans="1:9" x14ac:dyDescent="0.3">
      <c r="A39" s="37"/>
      <c r="B39" s="37"/>
      <c r="C39" s="37"/>
      <c r="D39" s="37"/>
      <c r="E39" s="33" t="s">
        <v>152</v>
      </c>
      <c r="F39" s="33" t="s">
        <v>153</v>
      </c>
      <c r="G39" s="38"/>
      <c r="H39" s="39"/>
      <c r="I39" s="40"/>
    </row>
    <row r="40" spans="1:9" x14ac:dyDescent="0.3">
      <c r="A40" s="37"/>
      <c r="B40" s="37"/>
      <c r="C40" s="37"/>
      <c r="D40" s="37"/>
      <c r="E40" s="33" t="s">
        <v>154</v>
      </c>
      <c r="F40" s="33" t="s">
        <v>155</v>
      </c>
      <c r="G40" s="38"/>
      <c r="H40" s="39"/>
      <c r="I40" s="40"/>
    </row>
    <row r="41" spans="1:9" x14ac:dyDescent="0.3">
      <c r="A41" s="37"/>
      <c r="B41" s="37"/>
      <c r="C41" s="37"/>
      <c r="D41" s="37"/>
      <c r="E41" s="33" t="s">
        <v>156</v>
      </c>
      <c r="F41" s="33" t="s">
        <v>157</v>
      </c>
      <c r="G41" s="38"/>
      <c r="H41" s="39"/>
      <c r="I41" s="40"/>
    </row>
    <row r="42" spans="1:9" x14ac:dyDescent="0.3">
      <c r="A42" s="37"/>
      <c r="B42" s="37"/>
      <c r="C42" s="37"/>
      <c r="D42" s="37"/>
      <c r="E42" s="33" t="s">
        <v>158</v>
      </c>
      <c r="F42" s="33" t="s">
        <v>159</v>
      </c>
      <c r="G42" s="38"/>
      <c r="H42" s="39"/>
      <c r="I42" s="40"/>
    </row>
    <row r="43" spans="1:9" x14ac:dyDescent="0.3">
      <c r="A43" s="37"/>
      <c r="B43" s="37"/>
      <c r="C43" s="37"/>
      <c r="D43" s="37"/>
      <c r="E43" s="33" t="s">
        <v>160</v>
      </c>
      <c r="F43" s="33" t="s">
        <v>161</v>
      </c>
      <c r="G43" s="38"/>
      <c r="H43" s="39"/>
      <c r="I43" s="40"/>
    </row>
    <row r="44" spans="1:9" x14ac:dyDescent="0.3">
      <c r="A44" s="37"/>
      <c r="B44" s="37"/>
      <c r="C44" s="37"/>
      <c r="D44" s="37"/>
      <c r="E44" s="33" t="s">
        <v>162</v>
      </c>
      <c r="F44" s="33" t="s">
        <v>163</v>
      </c>
      <c r="G44" s="38"/>
      <c r="H44" s="39"/>
      <c r="I44" s="40"/>
    </row>
    <row r="45" spans="1:9" x14ac:dyDescent="0.3">
      <c r="A45" s="37"/>
      <c r="B45" s="37"/>
      <c r="C45" s="37"/>
      <c r="D45" s="37"/>
      <c r="E45" s="33" t="s">
        <v>164</v>
      </c>
      <c r="F45" s="33" t="s">
        <v>165</v>
      </c>
      <c r="G45" s="38"/>
      <c r="H45" s="39"/>
      <c r="I45" s="40"/>
    </row>
    <row r="46" spans="1:9" x14ac:dyDescent="0.3">
      <c r="A46" s="37"/>
      <c r="B46" s="37"/>
      <c r="C46" s="37"/>
      <c r="D46" s="37"/>
      <c r="E46" s="33" t="s">
        <v>166</v>
      </c>
      <c r="F46" s="33" t="s">
        <v>167</v>
      </c>
      <c r="G46" s="38"/>
      <c r="H46" s="39"/>
      <c r="I46" s="40"/>
    </row>
    <row r="47" spans="1:9" x14ac:dyDescent="0.3">
      <c r="A47" s="37"/>
      <c r="B47" s="37"/>
      <c r="C47" s="37"/>
      <c r="D47" s="37"/>
      <c r="E47" s="33" t="s">
        <v>166</v>
      </c>
      <c r="F47" s="33" t="s">
        <v>168</v>
      </c>
      <c r="G47" s="38"/>
      <c r="H47" s="39"/>
      <c r="I47" s="40"/>
    </row>
    <row r="48" spans="1:9" x14ac:dyDescent="0.3">
      <c r="A48" s="37"/>
      <c r="B48" s="37"/>
      <c r="C48" s="37"/>
      <c r="D48" s="37"/>
      <c r="E48" s="33" t="s">
        <v>169</v>
      </c>
      <c r="F48" s="33" t="s">
        <v>170</v>
      </c>
      <c r="G48" s="38"/>
      <c r="H48" s="39"/>
      <c r="I48" s="40"/>
    </row>
    <row r="49" spans="1:9" x14ac:dyDescent="0.3">
      <c r="A49" s="37"/>
      <c r="B49" s="37"/>
      <c r="C49" s="37"/>
      <c r="D49" s="37"/>
      <c r="E49" s="33" t="s">
        <v>171</v>
      </c>
      <c r="F49" s="33" t="s">
        <v>172</v>
      </c>
      <c r="G49" s="38"/>
      <c r="H49" s="39"/>
      <c r="I49" s="40"/>
    </row>
    <row r="50" spans="1:9" x14ac:dyDescent="0.3">
      <c r="A50" s="37"/>
      <c r="B50" s="37"/>
      <c r="C50" s="37"/>
      <c r="D50" s="37"/>
      <c r="E50" s="33" t="s">
        <v>173</v>
      </c>
      <c r="F50" s="33" t="s">
        <v>174</v>
      </c>
      <c r="G50" s="38"/>
      <c r="H50" s="39"/>
      <c r="I50" s="40"/>
    </row>
    <row r="51" spans="1:9" x14ac:dyDescent="0.3">
      <c r="A51" s="41"/>
      <c r="B51" s="41"/>
      <c r="C51" s="41"/>
      <c r="D51" s="41"/>
      <c r="E51" s="33" t="s">
        <v>175</v>
      </c>
      <c r="F51" s="33" t="s">
        <v>176</v>
      </c>
      <c r="G51" s="42"/>
      <c r="H51" s="43"/>
      <c r="I51" s="44"/>
    </row>
    <row r="52" spans="1:9" x14ac:dyDescent="0.3">
      <c r="A52" s="23" t="s">
        <v>177</v>
      </c>
      <c r="B52" s="23" t="s">
        <v>178</v>
      </c>
      <c r="C52" s="23" t="s">
        <v>179</v>
      </c>
      <c r="D52" s="23" t="s">
        <v>180</v>
      </c>
      <c r="E52" s="23" t="s">
        <v>181</v>
      </c>
      <c r="F52" s="23" t="s">
        <v>182</v>
      </c>
      <c r="G52" s="24">
        <v>45261</v>
      </c>
      <c r="H52" s="31">
        <v>17800</v>
      </c>
      <c r="I52" s="26">
        <v>1</v>
      </c>
    </row>
    <row r="53" spans="1:9" x14ac:dyDescent="0.3">
      <c r="A53" s="23" t="s">
        <v>183</v>
      </c>
      <c r="B53" s="23" t="s">
        <v>184</v>
      </c>
      <c r="C53" s="23" t="s">
        <v>185</v>
      </c>
      <c r="D53" s="23" t="s">
        <v>186</v>
      </c>
      <c r="E53" s="23" t="s">
        <v>187</v>
      </c>
      <c r="F53" s="23" t="s">
        <v>188</v>
      </c>
      <c r="G53" s="24">
        <v>45261</v>
      </c>
      <c r="H53" s="31">
        <v>6700</v>
      </c>
      <c r="I53" s="26">
        <v>1</v>
      </c>
    </row>
    <row r="54" spans="1:9" x14ac:dyDescent="0.3">
      <c r="A54" s="23" t="s">
        <v>189</v>
      </c>
      <c r="B54" s="23" t="s">
        <v>190</v>
      </c>
      <c r="C54" s="23" t="s">
        <v>191</v>
      </c>
      <c r="D54" s="23" t="s">
        <v>192</v>
      </c>
      <c r="E54" s="23" t="s">
        <v>193</v>
      </c>
      <c r="F54" s="23" t="s">
        <v>194</v>
      </c>
      <c r="G54" s="24">
        <v>45272</v>
      </c>
      <c r="H54" s="31">
        <v>920</v>
      </c>
      <c r="I54" s="26">
        <v>1</v>
      </c>
    </row>
    <row r="55" spans="1:9" x14ac:dyDescent="0.3">
      <c r="A55" s="23" t="s">
        <v>195</v>
      </c>
      <c r="B55" s="23" t="s">
        <v>190</v>
      </c>
      <c r="C55" s="23" t="s">
        <v>196</v>
      </c>
      <c r="D55" s="23" t="s">
        <v>192</v>
      </c>
      <c r="E55" s="23" t="s">
        <v>197</v>
      </c>
      <c r="F55" s="23" t="s">
        <v>198</v>
      </c>
      <c r="G55" s="24">
        <v>45280</v>
      </c>
      <c r="H55" s="31">
        <v>1200</v>
      </c>
      <c r="I55" s="26">
        <v>1</v>
      </c>
    </row>
    <row r="56" spans="1:9" x14ac:dyDescent="0.3">
      <c r="A56" s="23" t="s">
        <v>199</v>
      </c>
      <c r="B56" s="23" t="s">
        <v>190</v>
      </c>
      <c r="C56" s="23" t="s">
        <v>200</v>
      </c>
      <c r="D56" s="23" t="s">
        <v>201</v>
      </c>
      <c r="E56" s="23" t="s">
        <v>202</v>
      </c>
      <c r="F56" s="23" t="s">
        <v>203</v>
      </c>
      <c r="G56" s="24">
        <v>45280</v>
      </c>
      <c r="H56" s="31">
        <v>0</v>
      </c>
      <c r="I56" s="26">
        <v>1</v>
      </c>
    </row>
    <row r="57" spans="1:9" x14ac:dyDescent="0.3">
      <c r="A57" s="23" t="s">
        <v>204</v>
      </c>
      <c r="B57" s="23" t="s">
        <v>190</v>
      </c>
      <c r="C57" s="23" t="s">
        <v>205</v>
      </c>
      <c r="D57" s="23" t="s">
        <v>206</v>
      </c>
      <c r="E57" s="23" t="s">
        <v>113</v>
      </c>
      <c r="F57" s="23" t="s">
        <v>114</v>
      </c>
      <c r="G57" s="24">
        <v>45278</v>
      </c>
      <c r="H57" s="31">
        <v>5000</v>
      </c>
      <c r="I57" s="26">
        <v>1</v>
      </c>
    </row>
    <row r="58" spans="1:9" x14ac:dyDescent="0.3">
      <c r="A58" s="23" t="s">
        <v>207</v>
      </c>
      <c r="B58" s="23" t="s">
        <v>190</v>
      </c>
      <c r="C58" s="23" t="s">
        <v>208</v>
      </c>
      <c r="D58" s="23" t="s">
        <v>209</v>
      </c>
      <c r="E58" s="23" t="s">
        <v>210</v>
      </c>
      <c r="F58" s="23" t="s">
        <v>211</v>
      </c>
      <c r="G58" s="24">
        <v>45273</v>
      </c>
      <c r="H58" s="31">
        <v>11730</v>
      </c>
      <c r="I58" s="26">
        <v>1</v>
      </c>
    </row>
    <row r="59" spans="1:9" x14ac:dyDescent="0.3">
      <c r="A59" s="23" t="s">
        <v>212</v>
      </c>
      <c r="B59" s="23" t="s">
        <v>190</v>
      </c>
      <c r="C59" s="23" t="s">
        <v>208</v>
      </c>
      <c r="D59" s="23" t="s">
        <v>213</v>
      </c>
      <c r="E59" s="23" t="s">
        <v>210</v>
      </c>
      <c r="F59" s="23" t="s">
        <v>211</v>
      </c>
      <c r="G59" s="24">
        <v>45273</v>
      </c>
      <c r="H59" s="31">
        <v>0</v>
      </c>
      <c r="I59" s="26">
        <v>1</v>
      </c>
    </row>
    <row r="60" spans="1:9" x14ac:dyDescent="0.3">
      <c r="A60" s="23" t="s">
        <v>214</v>
      </c>
      <c r="B60" s="23" t="s">
        <v>190</v>
      </c>
      <c r="C60" s="23" t="s">
        <v>208</v>
      </c>
      <c r="D60" s="23" t="s">
        <v>215</v>
      </c>
      <c r="E60" s="23" t="s">
        <v>210</v>
      </c>
      <c r="F60" s="23" t="s">
        <v>211</v>
      </c>
      <c r="G60" s="24">
        <v>45273</v>
      </c>
      <c r="H60" s="31">
        <v>0</v>
      </c>
      <c r="I60" s="26">
        <v>1</v>
      </c>
    </row>
    <row r="61" spans="1:9" x14ac:dyDescent="0.3">
      <c r="A61" s="23" t="s">
        <v>216</v>
      </c>
      <c r="B61" s="23" t="s">
        <v>190</v>
      </c>
      <c r="C61" s="23" t="s">
        <v>217</v>
      </c>
      <c r="D61" s="23" t="s">
        <v>218</v>
      </c>
      <c r="E61" s="23" t="s">
        <v>210</v>
      </c>
      <c r="F61" s="23" t="s">
        <v>211</v>
      </c>
      <c r="G61" s="24">
        <v>45273</v>
      </c>
      <c r="H61" s="31">
        <v>1500</v>
      </c>
      <c r="I61" s="26">
        <v>1</v>
      </c>
    </row>
    <row r="62" spans="1:9" x14ac:dyDescent="0.3">
      <c r="A62" s="23" t="s">
        <v>219</v>
      </c>
      <c r="B62" s="23" t="s">
        <v>190</v>
      </c>
      <c r="C62" s="23" t="s">
        <v>220</v>
      </c>
      <c r="D62" s="23" t="s">
        <v>221</v>
      </c>
      <c r="E62" s="23" t="s">
        <v>222</v>
      </c>
      <c r="F62" s="23" t="s">
        <v>223</v>
      </c>
      <c r="G62" s="24">
        <v>45272</v>
      </c>
      <c r="H62" s="31">
        <v>2000</v>
      </c>
      <c r="I62" s="26">
        <v>1</v>
      </c>
    </row>
    <row r="63" spans="1:9" x14ac:dyDescent="0.3">
      <c r="A63" s="23" t="s">
        <v>224</v>
      </c>
      <c r="B63" s="23" t="s">
        <v>190</v>
      </c>
      <c r="C63" s="23" t="s">
        <v>225</v>
      </c>
      <c r="D63" s="23" t="s">
        <v>226</v>
      </c>
      <c r="E63" s="23" t="s">
        <v>227</v>
      </c>
      <c r="F63" s="23" t="s">
        <v>228</v>
      </c>
      <c r="G63" s="24">
        <v>45278</v>
      </c>
      <c r="H63" s="31">
        <v>16000</v>
      </c>
      <c r="I63" s="26">
        <v>1</v>
      </c>
    </row>
    <row r="64" spans="1:9" x14ac:dyDescent="0.3">
      <c r="A64" s="23" t="s">
        <v>229</v>
      </c>
      <c r="B64" s="23" t="s">
        <v>190</v>
      </c>
      <c r="C64" s="23" t="s">
        <v>230</v>
      </c>
      <c r="D64" s="23" t="s">
        <v>231</v>
      </c>
      <c r="E64" s="23" t="s">
        <v>232</v>
      </c>
      <c r="F64" s="23" t="s">
        <v>233</v>
      </c>
      <c r="G64" s="24">
        <v>45274</v>
      </c>
      <c r="H64" s="31">
        <v>13000</v>
      </c>
      <c r="I64" s="26">
        <v>1</v>
      </c>
    </row>
    <row r="65" spans="1:9" x14ac:dyDescent="0.3">
      <c r="A65" s="23" t="s">
        <v>234</v>
      </c>
      <c r="B65" s="23" t="s">
        <v>190</v>
      </c>
      <c r="C65" s="23" t="s">
        <v>235</v>
      </c>
      <c r="D65" s="23" t="s">
        <v>236</v>
      </c>
      <c r="E65" s="23" t="s">
        <v>237</v>
      </c>
      <c r="F65" s="23" t="s">
        <v>238</v>
      </c>
      <c r="G65" s="24">
        <v>45281</v>
      </c>
      <c r="H65" s="31">
        <v>0</v>
      </c>
      <c r="I65" s="26">
        <v>1</v>
      </c>
    </row>
    <row r="66" spans="1:9" x14ac:dyDescent="0.3">
      <c r="A66" s="23" t="s">
        <v>239</v>
      </c>
      <c r="B66" s="23" t="s">
        <v>190</v>
      </c>
      <c r="C66" s="23" t="s">
        <v>235</v>
      </c>
      <c r="D66" s="23" t="s">
        <v>240</v>
      </c>
      <c r="E66" s="23" t="s">
        <v>237</v>
      </c>
      <c r="F66" s="23" t="s">
        <v>238</v>
      </c>
      <c r="G66" s="24">
        <v>45281</v>
      </c>
      <c r="H66" s="31">
        <v>0</v>
      </c>
      <c r="I66" s="26">
        <v>1</v>
      </c>
    </row>
    <row r="67" spans="1:9" x14ac:dyDescent="0.3">
      <c r="A67" s="23" t="s">
        <v>241</v>
      </c>
      <c r="B67" s="23" t="s">
        <v>190</v>
      </c>
      <c r="C67" s="23" t="s">
        <v>235</v>
      </c>
      <c r="D67" s="23" t="s">
        <v>242</v>
      </c>
      <c r="E67" s="23" t="s">
        <v>237</v>
      </c>
      <c r="F67" s="23" t="s">
        <v>238</v>
      </c>
      <c r="G67" s="24">
        <v>45281</v>
      </c>
      <c r="H67" s="31">
        <v>0</v>
      </c>
      <c r="I67" s="26">
        <v>1</v>
      </c>
    </row>
    <row r="68" spans="1:9" x14ac:dyDescent="0.3">
      <c r="A68" s="23" t="s">
        <v>243</v>
      </c>
      <c r="B68" s="23" t="s">
        <v>190</v>
      </c>
      <c r="C68" s="23" t="s">
        <v>235</v>
      </c>
      <c r="D68" s="23" t="s">
        <v>244</v>
      </c>
      <c r="E68" s="23" t="s">
        <v>237</v>
      </c>
      <c r="F68" s="23" t="s">
        <v>238</v>
      </c>
      <c r="G68" s="24">
        <v>45281</v>
      </c>
      <c r="H68" s="31">
        <v>0</v>
      </c>
      <c r="I68" s="26">
        <v>1</v>
      </c>
    </row>
    <row r="69" spans="1:9" x14ac:dyDescent="0.3">
      <c r="A69" s="23" t="s">
        <v>245</v>
      </c>
      <c r="B69" s="23" t="s">
        <v>190</v>
      </c>
      <c r="C69" s="23" t="s">
        <v>235</v>
      </c>
      <c r="D69" s="23" t="s">
        <v>246</v>
      </c>
      <c r="E69" s="23" t="s">
        <v>237</v>
      </c>
      <c r="F69" s="23" t="s">
        <v>238</v>
      </c>
      <c r="G69" s="24">
        <v>45281</v>
      </c>
      <c r="H69" s="31">
        <v>0</v>
      </c>
      <c r="I69" s="26">
        <v>1</v>
      </c>
    </row>
    <row r="70" spans="1:9" x14ac:dyDescent="0.3">
      <c r="A70" s="23" t="s">
        <v>247</v>
      </c>
      <c r="B70" s="23" t="s">
        <v>248</v>
      </c>
      <c r="C70" s="23" t="s">
        <v>249</v>
      </c>
      <c r="D70" s="23" t="s">
        <v>250</v>
      </c>
      <c r="E70" s="23" t="s">
        <v>251</v>
      </c>
      <c r="F70" s="23" t="s">
        <v>252</v>
      </c>
      <c r="G70" s="24">
        <v>45274</v>
      </c>
      <c r="H70" s="31">
        <v>408</v>
      </c>
      <c r="I70" s="26">
        <v>1</v>
      </c>
    </row>
    <row r="71" spans="1:9" x14ac:dyDescent="0.3">
      <c r="A71" s="23" t="s">
        <v>253</v>
      </c>
      <c r="B71" s="23" t="s">
        <v>248</v>
      </c>
      <c r="C71" s="23" t="s">
        <v>254</v>
      </c>
      <c r="D71" s="23" t="s">
        <v>255</v>
      </c>
      <c r="E71" s="23" t="s">
        <v>256</v>
      </c>
      <c r="F71" s="23" t="s">
        <v>257</v>
      </c>
      <c r="G71" s="24">
        <v>45274</v>
      </c>
      <c r="H71" s="31">
        <v>550</v>
      </c>
      <c r="I71" s="26">
        <v>1</v>
      </c>
    </row>
    <row r="72" spans="1:9" x14ac:dyDescent="0.3">
      <c r="A72" s="23" t="s">
        <v>258</v>
      </c>
      <c r="B72" s="23" t="s">
        <v>248</v>
      </c>
      <c r="C72" s="23" t="s">
        <v>259</v>
      </c>
      <c r="D72" s="23" t="s">
        <v>260</v>
      </c>
      <c r="E72" s="23" t="s">
        <v>261</v>
      </c>
      <c r="F72" s="23" t="s">
        <v>262</v>
      </c>
      <c r="G72" s="24">
        <v>45287</v>
      </c>
      <c r="H72" s="31">
        <v>500</v>
      </c>
      <c r="I72" s="26">
        <v>1</v>
      </c>
    </row>
    <row r="73" spans="1:9" ht="15" thickBot="1" x14ac:dyDescent="0.35">
      <c r="A73" s="48"/>
      <c r="B73" s="49"/>
      <c r="C73" s="49"/>
      <c r="D73" s="49"/>
      <c r="E73" s="49"/>
      <c r="F73" s="50" t="s">
        <v>263</v>
      </c>
      <c r="G73" s="51"/>
      <c r="H73" s="17">
        <f>SUM(H12:H72)</f>
        <v>444587</v>
      </c>
      <c r="I73" s="52">
        <f>SUM(I12:I72)</f>
        <v>40</v>
      </c>
    </row>
    <row r="74" spans="1:9" x14ac:dyDescent="0.3">
      <c r="A74" s="53"/>
      <c r="B74" s="54"/>
      <c r="C74" s="54"/>
      <c r="D74" s="54"/>
      <c r="E74" s="54"/>
      <c r="F74" s="55"/>
      <c r="G74" s="56"/>
      <c r="H74" s="57"/>
      <c r="I74" s="58"/>
    </row>
    <row r="75" spans="1:9" x14ac:dyDescent="0.3">
      <c r="A75" s="23" t="s">
        <v>264</v>
      </c>
      <c r="B75" s="23" t="s">
        <v>265</v>
      </c>
      <c r="C75" s="23" t="s">
        <v>266</v>
      </c>
      <c r="D75" s="23" t="s">
        <v>267</v>
      </c>
      <c r="E75" s="23" t="s">
        <v>268</v>
      </c>
      <c r="F75" s="23" t="s">
        <v>269</v>
      </c>
      <c r="G75" s="24">
        <v>45286</v>
      </c>
      <c r="H75" s="59">
        <v>50000</v>
      </c>
      <c r="I75" s="60">
        <v>1</v>
      </c>
    </row>
    <row r="76" spans="1:9" ht="15" thickBot="1" x14ac:dyDescent="0.35">
      <c r="A76" s="48"/>
      <c r="B76" s="49"/>
      <c r="C76" s="14"/>
      <c r="D76" s="14"/>
      <c r="E76" s="14"/>
      <c r="F76" s="61" t="s">
        <v>270</v>
      </c>
      <c r="G76" s="62"/>
      <c r="H76" s="17">
        <f>SUM(H75)</f>
        <v>50000</v>
      </c>
      <c r="I76" s="18">
        <f>SUM(I75)</f>
        <v>1</v>
      </c>
    </row>
    <row r="77" spans="1:9" x14ac:dyDescent="0.3">
      <c r="A77" s="48"/>
      <c r="B77" s="49"/>
      <c r="C77" s="14"/>
      <c r="D77" s="14"/>
      <c r="E77" s="14"/>
      <c r="F77" s="63"/>
      <c r="G77" s="64"/>
      <c r="H77" s="21"/>
      <c r="I77" s="22"/>
    </row>
    <row r="78" spans="1:9" x14ac:dyDescent="0.3">
      <c r="A78" s="23" t="s">
        <v>271</v>
      </c>
      <c r="B78" s="23" t="s">
        <v>272</v>
      </c>
      <c r="C78" s="23" t="s">
        <v>273</v>
      </c>
      <c r="D78" s="23" t="s">
        <v>274</v>
      </c>
      <c r="E78" s="23" t="s">
        <v>275</v>
      </c>
      <c r="F78" s="23" t="s">
        <v>276</v>
      </c>
      <c r="G78" s="24">
        <v>45286</v>
      </c>
      <c r="H78" s="65">
        <v>0</v>
      </c>
      <c r="I78" s="66">
        <v>1</v>
      </c>
    </row>
    <row r="79" spans="1:9" x14ac:dyDescent="0.3">
      <c r="A79" s="23" t="s">
        <v>277</v>
      </c>
      <c r="B79" s="23" t="s">
        <v>272</v>
      </c>
      <c r="C79" s="23" t="s">
        <v>278</v>
      </c>
      <c r="D79" s="23" t="s">
        <v>279</v>
      </c>
      <c r="E79" s="23" t="s">
        <v>280</v>
      </c>
      <c r="F79" s="23" t="s">
        <v>281</v>
      </c>
      <c r="G79" s="24">
        <v>45261</v>
      </c>
      <c r="H79" s="65">
        <v>0</v>
      </c>
      <c r="I79" s="66">
        <v>1</v>
      </c>
    </row>
    <row r="80" spans="1:9" x14ac:dyDescent="0.3">
      <c r="A80" s="23" t="s">
        <v>282</v>
      </c>
      <c r="B80" s="23" t="s">
        <v>283</v>
      </c>
      <c r="C80" s="23" t="s">
        <v>284</v>
      </c>
      <c r="D80" s="23" t="s">
        <v>285</v>
      </c>
      <c r="E80" s="23" t="s">
        <v>286</v>
      </c>
      <c r="F80" s="23" t="s">
        <v>287</v>
      </c>
      <c r="G80" s="24">
        <v>45271</v>
      </c>
      <c r="H80" s="65">
        <v>0</v>
      </c>
      <c r="I80" s="66">
        <v>1</v>
      </c>
    </row>
    <row r="81" spans="1:9" ht="15" thickBot="1" x14ac:dyDescent="0.35">
      <c r="A81" s="67"/>
      <c r="B81" s="14"/>
      <c r="C81" s="14"/>
      <c r="D81" s="14"/>
      <c r="E81" s="14"/>
      <c r="F81" s="50" t="s">
        <v>288</v>
      </c>
      <c r="G81" s="51"/>
      <c r="H81" s="17">
        <f>SUM(H78:H80)</f>
        <v>0</v>
      </c>
      <c r="I81" s="68">
        <f>SUM(I78:I80)</f>
        <v>3</v>
      </c>
    </row>
    <row r="82" spans="1:9" ht="15" thickBot="1" x14ac:dyDescent="0.35">
      <c r="A82" s="48"/>
      <c r="B82" s="49"/>
      <c r="C82" s="14"/>
      <c r="D82" s="14"/>
      <c r="E82" s="14"/>
      <c r="F82" s="63"/>
      <c r="G82" s="64"/>
      <c r="H82" s="69"/>
      <c r="I82" s="70"/>
    </row>
    <row r="83" spans="1:9" ht="15" thickBot="1" x14ac:dyDescent="0.35">
      <c r="A83" s="48"/>
      <c r="B83" s="49"/>
      <c r="C83" s="14"/>
      <c r="D83" s="14"/>
      <c r="E83" s="14"/>
      <c r="F83" s="71" t="s">
        <v>289</v>
      </c>
      <c r="G83" s="72"/>
      <c r="H83" s="29">
        <f>SUM(H81,H76,H73,H10)</f>
        <v>1529587</v>
      </c>
      <c r="I83" s="73">
        <f>SUM(I81,I76,I73,I10)</f>
        <v>48</v>
      </c>
    </row>
    <row r="84" spans="1:9" x14ac:dyDescent="0.3">
      <c r="A84" s="13"/>
      <c r="B84" s="14"/>
      <c r="C84" s="14"/>
      <c r="D84" s="14"/>
      <c r="E84" s="14"/>
      <c r="F84" s="63"/>
      <c r="G84" s="64"/>
      <c r="H84" s="21"/>
      <c r="I84" s="22"/>
    </row>
    <row r="85" spans="1:9" x14ac:dyDescent="0.3">
      <c r="A85" s="74" t="s">
        <v>290</v>
      </c>
      <c r="B85" s="74"/>
      <c r="C85" s="75"/>
      <c r="D85" s="75"/>
      <c r="E85" s="75"/>
      <c r="F85" s="75"/>
      <c r="G85" s="76"/>
      <c r="H85" s="77"/>
      <c r="I85" s="78"/>
    </row>
    <row r="86" spans="1:9" x14ac:dyDescent="0.3">
      <c r="A86" s="79"/>
      <c r="B86" s="79"/>
      <c r="C86" s="80"/>
      <c r="D86" s="80"/>
      <c r="E86" s="80"/>
      <c r="F86" s="80"/>
      <c r="G86" s="81"/>
      <c r="H86" s="82"/>
      <c r="I86" s="83"/>
    </row>
    <row r="87" spans="1:9" ht="15" thickBot="1" x14ac:dyDescent="0.35">
      <c r="A87" s="23" t="s">
        <v>291</v>
      </c>
      <c r="B87" s="23" t="s">
        <v>292</v>
      </c>
      <c r="C87" s="23" t="s">
        <v>293</v>
      </c>
      <c r="D87" s="23" t="s">
        <v>294</v>
      </c>
      <c r="E87" s="23" t="s">
        <v>295</v>
      </c>
      <c r="F87" s="23" t="s">
        <v>296</v>
      </c>
      <c r="G87" s="24">
        <v>45275</v>
      </c>
      <c r="H87" s="59">
        <v>700000</v>
      </c>
      <c r="I87" s="60">
        <v>1</v>
      </c>
    </row>
    <row r="88" spans="1:9" ht="15" thickBot="1" x14ac:dyDescent="0.35">
      <c r="A88" s="79"/>
      <c r="B88" s="84"/>
      <c r="C88" s="80"/>
      <c r="D88" s="80"/>
      <c r="E88" s="80"/>
      <c r="F88" s="71" t="s">
        <v>297</v>
      </c>
      <c r="G88" s="72"/>
      <c r="H88" s="29">
        <f>SUM(H87:H87)</f>
        <v>700000</v>
      </c>
      <c r="I88" s="85">
        <f>SUM(I87:I87)</f>
        <v>1</v>
      </c>
    </row>
    <row r="89" spans="1:9" x14ac:dyDescent="0.3">
      <c r="A89" s="79"/>
      <c r="B89" s="84"/>
      <c r="C89" s="80"/>
      <c r="D89" s="80"/>
      <c r="E89" s="80"/>
      <c r="F89" s="86"/>
      <c r="G89" s="87"/>
      <c r="H89" s="88"/>
      <c r="I89" s="89"/>
    </row>
    <row r="90" spans="1:9" x14ac:dyDescent="0.3">
      <c r="A90" s="23" t="s">
        <v>298</v>
      </c>
      <c r="B90" s="90" t="s">
        <v>299</v>
      </c>
      <c r="C90" s="90" t="s">
        <v>300</v>
      </c>
      <c r="D90" s="23" t="s">
        <v>301</v>
      </c>
      <c r="E90" s="90" t="s">
        <v>302</v>
      </c>
      <c r="F90" s="90" t="s">
        <v>303</v>
      </c>
      <c r="G90" s="24">
        <v>45267</v>
      </c>
      <c r="H90" s="25">
        <v>41720</v>
      </c>
      <c r="I90" s="66">
        <v>1</v>
      </c>
    </row>
    <row r="91" spans="1:9" x14ac:dyDescent="0.3">
      <c r="A91" s="23" t="s">
        <v>304</v>
      </c>
      <c r="B91" s="90" t="s">
        <v>299</v>
      </c>
      <c r="C91" s="90" t="s">
        <v>305</v>
      </c>
      <c r="D91" s="23" t="s">
        <v>306</v>
      </c>
      <c r="E91" s="90" t="s">
        <v>307</v>
      </c>
      <c r="F91" s="90" t="s">
        <v>308</v>
      </c>
      <c r="G91" s="24">
        <v>45265</v>
      </c>
      <c r="H91" s="25">
        <v>54000</v>
      </c>
      <c r="I91" s="66">
        <v>1</v>
      </c>
    </row>
    <row r="92" spans="1:9" x14ac:dyDescent="0.3">
      <c r="A92" s="23" t="s">
        <v>309</v>
      </c>
      <c r="B92" s="90" t="s">
        <v>299</v>
      </c>
      <c r="C92" s="90" t="s">
        <v>310</v>
      </c>
      <c r="D92" s="23" t="s">
        <v>311</v>
      </c>
      <c r="E92" s="90" t="s">
        <v>312</v>
      </c>
      <c r="F92" s="90" t="s">
        <v>313</v>
      </c>
      <c r="G92" s="24">
        <v>45274</v>
      </c>
      <c r="H92" s="25">
        <v>18000</v>
      </c>
      <c r="I92" s="66">
        <v>1</v>
      </c>
    </row>
    <row r="93" spans="1:9" x14ac:dyDescent="0.3">
      <c r="A93" s="23" t="s">
        <v>314</v>
      </c>
      <c r="B93" s="90" t="s">
        <v>299</v>
      </c>
      <c r="C93" s="90" t="s">
        <v>315</v>
      </c>
      <c r="D93" s="23" t="s">
        <v>316</v>
      </c>
      <c r="E93" s="90" t="s">
        <v>317</v>
      </c>
      <c r="F93" s="90" t="s">
        <v>318</v>
      </c>
      <c r="G93" s="24">
        <v>45266</v>
      </c>
      <c r="H93" s="25">
        <v>8500</v>
      </c>
      <c r="I93" s="66">
        <v>1</v>
      </c>
    </row>
    <row r="94" spans="1:9" x14ac:dyDescent="0.3">
      <c r="A94" s="23" t="s">
        <v>319</v>
      </c>
      <c r="B94" s="90" t="s">
        <v>299</v>
      </c>
      <c r="C94" s="90" t="s">
        <v>320</v>
      </c>
      <c r="D94" s="23" t="s">
        <v>321</v>
      </c>
      <c r="E94" s="90" t="s">
        <v>322</v>
      </c>
      <c r="F94" s="90" t="s">
        <v>323</v>
      </c>
      <c r="G94" s="24">
        <v>45279</v>
      </c>
      <c r="H94" s="25">
        <v>15000</v>
      </c>
      <c r="I94" s="66">
        <v>1</v>
      </c>
    </row>
    <row r="95" spans="1:9" x14ac:dyDescent="0.3">
      <c r="A95" s="23" t="s">
        <v>324</v>
      </c>
      <c r="B95" s="90" t="s">
        <v>299</v>
      </c>
      <c r="C95" s="90" t="s">
        <v>325</v>
      </c>
      <c r="D95" s="23" t="s">
        <v>326</v>
      </c>
      <c r="E95" s="90" t="s">
        <v>327</v>
      </c>
      <c r="F95" s="90" t="s">
        <v>328</v>
      </c>
      <c r="G95" s="24">
        <v>45280</v>
      </c>
      <c r="H95" s="25">
        <v>20000</v>
      </c>
      <c r="I95" s="66">
        <v>1</v>
      </c>
    </row>
    <row r="96" spans="1:9" x14ac:dyDescent="0.3">
      <c r="A96" s="23" t="s">
        <v>329</v>
      </c>
      <c r="B96" s="90" t="s">
        <v>299</v>
      </c>
      <c r="C96" s="90" t="s">
        <v>330</v>
      </c>
      <c r="D96" s="23" t="s">
        <v>331</v>
      </c>
      <c r="E96" s="90" t="s">
        <v>332</v>
      </c>
      <c r="F96" s="90" t="s">
        <v>333</v>
      </c>
      <c r="G96" s="24">
        <v>45266</v>
      </c>
      <c r="H96" s="25">
        <v>6500</v>
      </c>
      <c r="I96" s="66">
        <v>1</v>
      </c>
    </row>
    <row r="97" spans="1:9" x14ac:dyDescent="0.3">
      <c r="A97" s="23" t="s">
        <v>334</v>
      </c>
      <c r="B97" s="90" t="s">
        <v>299</v>
      </c>
      <c r="C97" s="90" t="s">
        <v>335</v>
      </c>
      <c r="D97" s="23" t="s">
        <v>336</v>
      </c>
      <c r="E97" s="90" t="s">
        <v>337</v>
      </c>
      <c r="F97" s="90" t="s">
        <v>338</v>
      </c>
      <c r="G97" s="24">
        <v>45278</v>
      </c>
      <c r="H97" s="25">
        <v>300</v>
      </c>
      <c r="I97" s="66">
        <v>1</v>
      </c>
    </row>
    <row r="98" spans="1:9" x14ac:dyDescent="0.3">
      <c r="A98" s="23" t="s">
        <v>339</v>
      </c>
      <c r="B98" s="90" t="s">
        <v>299</v>
      </c>
      <c r="C98" s="90" t="s">
        <v>340</v>
      </c>
      <c r="D98" s="23" t="s">
        <v>341</v>
      </c>
      <c r="E98" s="90" t="s">
        <v>342</v>
      </c>
      <c r="F98" s="90" t="s">
        <v>343</v>
      </c>
      <c r="G98" s="24">
        <v>45273</v>
      </c>
      <c r="H98" s="25">
        <v>59000</v>
      </c>
      <c r="I98" s="66">
        <v>1</v>
      </c>
    </row>
    <row r="99" spans="1:9" ht="15" thickBot="1" x14ac:dyDescent="0.35">
      <c r="A99" s="79"/>
      <c r="B99" s="84"/>
      <c r="C99" s="80"/>
      <c r="D99" s="80"/>
      <c r="E99" s="80"/>
      <c r="F99" s="50" t="s">
        <v>344</v>
      </c>
      <c r="G99" s="51"/>
      <c r="H99" s="17">
        <f>SUM(H90:H98)</f>
        <v>223020</v>
      </c>
      <c r="I99" s="68">
        <f>SUM(I90:I98)</f>
        <v>9</v>
      </c>
    </row>
    <row r="100" spans="1:9" x14ac:dyDescent="0.3">
      <c r="A100" s="79"/>
      <c r="B100" s="84"/>
      <c r="C100" s="80"/>
      <c r="D100" s="80"/>
      <c r="E100" s="80"/>
      <c r="F100" s="86"/>
      <c r="G100" s="87"/>
      <c r="H100" s="88"/>
      <c r="I100" s="89"/>
    </row>
    <row r="101" spans="1:9" ht="15" thickBot="1" x14ac:dyDescent="0.35">
      <c r="A101" s="79"/>
      <c r="B101" s="84"/>
      <c r="C101" s="80"/>
      <c r="D101" s="80"/>
      <c r="E101" s="80"/>
      <c r="F101" s="61" t="s">
        <v>345</v>
      </c>
      <c r="G101" s="62"/>
      <c r="H101" s="17">
        <v>0</v>
      </c>
      <c r="I101" s="68">
        <v>0</v>
      </c>
    </row>
    <row r="102" spans="1:9" x14ac:dyDescent="0.3">
      <c r="A102" s="13"/>
      <c r="B102" s="13"/>
      <c r="C102" s="13"/>
      <c r="D102" s="13"/>
      <c r="E102" s="13"/>
      <c r="F102" s="13"/>
      <c r="G102" s="91"/>
      <c r="H102" s="92"/>
      <c r="I102"/>
    </row>
    <row r="103" spans="1:9" x14ac:dyDescent="0.3">
      <c r="A103" s="23" t="s">
        <v>346</v>
      </c>
      <c r="B103" s="23" t="s">
        <v>347</v>
      </c>
      <c r="C103" s="23" t="s">
        <v>348</v>
      </c>
      <c r="D103" s="23" t="s">
        <v>349</v>
      </c>
      <c r="E103" s="23" t="s">
        <v>350</v>
      </c>
      <c r="F103" s="23" t="s">
        <v>351</v>
      </c>
      <c r="G103" s="24">
        <v>45281</v>
      </c>
      <c r="H103" s="93">
        <v>19000</v>
      </c>
      <c r="I103" s="94">
        <v>1</v>
      </c>
    </row>
    <row r="104" spans="1:9" ht="15" thickBot="1" x14ac:dyDescent="0.35">
      <c r="A104" s="48"/>
      <c r="B104" s="49"/>
      <c r="C104" s="14"/>
      <c r="D104" s="14"/>
      <c r="E104" s="14"/>
      <c r="F104" s="61" t="s">
        <v>352</v>
      </c>
      <c r="G104" s="62"/>
      <c r="H104" s="17">
        <f>SUM(H103)</f>
        <v>19000</v>
      </c>
      <c r="I104" s="68">
        <f>SUM(I103)</f>
        <v>1</v>
      </c>
    </row>
    <row r="105" spans="1:9" x14ac:dyDescent="0.3">
      <c r="A105" s="48"/>
      <c r="B105" s="49"/>
      <c r="C105" s="14"/>
      <c r="D105" s="14"/>
      <c r="E105" s="14"/>
      <c r="F105" s="95"/>
      <c r="G105" s="95"/>
      <c r="H105" s="88"/>
      <c r="I105" s="89"/>
    </row>
    <row r="106" spans="1:9" x14ac:dyDescent="0.3">
      <c r="A106" s="23" t="s">
        <v>353</v>
      </c>
      <c r="B106" s="23" t="s">
        <v>354</v>
      </c>
      <c r="C106" s="23" t="s">
        <v>355</v>
      </c>
      <c r="D106" s="23" t="s">
        <v>356</v>
      </c>
      <c r="E106" s="23" t="s">
        <v>357</v>
      </c>
      <c r="F106" s="23" t="s">
        <v>358</v>
      </c>
      <c r="G106" s="24">
        <v>45273</v>
      </c>
      <c r="H106" s="31">
        <v>7030</v>
      </c>
      <c r="I106" s="26">
        <v>1</v>
      </c>
    </row>
    <row r="107" spans="1:9" x14ac:dyDescent="0.3">
      <c r="A107" s="23" t="s">
        <v>359</v>
      </c>
      <c r="B107" s="23" t="s">
        <v>360</v>
      </c>
      <c r="C107" s="23" t="s">
        <v>361</v>
      </c>
      <c r="D107" s="23" t="s">
        <v>362</v>
      </c>
      <c r="E107" s="23" t="s">
        <v>363</v>
      </c>
      <c r="F107" s="23" t="s">
        <v>364</v>
      </c>
      <c r="G107" s="24">
        <v>45264</v>
      </c>
      <c r="H107" s="31">
        <v>2500</v>
      </c>
      <c r="I107" s="26">
        <v>1</v>
      </c>
    </row>
    <row r="108" spans="1:9" x14ac:dyDescent="0.3">
      <c r="A108" s="23" t="s">
        <v>365</v>
      </c>
      <c r="B108" s="23" t="s">
        <v>366</v>
      </c>
      <c r="C108" s="23" t="s">
        <v>367</v>
      </c>
      <c r="D108" s="23" t="s">
        <v>368</v>
      </c>
      <c r="E108" s="23" t="s">
        <v>369</v>
      </c>
      <c r="F108" s="23" t="s">
        <v>370</v>
      </c>
      <c r="G108" s="24">
        <v>45272</v>
      </c>
      <c r="H108" s="31">
        <v>36581</v>
      </c>
      <c r="I108" s="26">
        <v>1</v>
      </c>
    </row>
    <row r="109" spans="1:9" x14ac:dyDescent="0.3">
      <c r="A109" s="23" t="s">
        <v>371</v>
      </c>
      <c r="B109" s="23" t="s">
        <v>366</v>
      </c>
      <c r="C109" s="23" t="s">
        <v>372</v>
      </c>
      <c r="D109" s="23" t="s">
        <v>373</v>
      </c>
      <c r="E109" s="23" t="s">
        <v>374</v>
      </c>
      <c r="F109" s="23" t="s">
        <v>375</v>
      </c>
      <c r="G109" s="24">
        <v>45286</v>
      </c>
      <c r="H109" s="31">
        <v>4500</v>
      </c>
      <c r="I109" s="26">
        <v>1</v>
      </c>
    </row>
    <row r="110" spans="1:9" x14ac:dyDescent="0.3">
      <c r="A110" s="23" t="s">
        <v>376</v>
      </c>
      <c r="B110" s="23" t="s">
        <v>366</v>
      </c>
      <c r="C110" s="23" t="s">
        <v>377</v>
      </c>
      <c r="D110" s="23" t="s">
        <v>378</v>
      </c>
      <c r="E110" s="23" t="s">
        <v>379</v>
      </c>
      <c r="F110" s="23" t="s">
        <v>380</v>
      </c>
      <c r="G110" s="24">
        <v>45268</v>
      </c>
      <c r="H110" s="31">
        <v>18734</v>
      </c>
      <c r="I110" s="26">
        <v>1</v>
      </c>
    </row>
    <row r="111" spans="1:9" x14ac:dyDescent="0.3">
      <c r="A111" s="23" t="s">
        <v>381</v>
      </c>
      <c r="B111" s="23" t="s">
        <v>366</v>
      </c>
      <c r="C111" s="23" t="s">
        <v>382</v>
      </c>
      <c r="D111" s="23" t="s">
        <v>383</v>
      </c>
      <c r="E111" s="23" t="s">
        <v>384</v>
      </c>
      <c r="F111" s="23" t="s">
        <v>385</v>
      </c>
      <c r="G111" s="24">
        <v>45272</v>
      </c>
      <c r="H111" s="31">
        <v>58900</v>
      </c>
      <c r="I111" s="26">
        <v>1</v>
      </c>
    </row>
    <row r="112" spans="1:9" x14ac:dyDescent="0.3">
      <c r="A112" s="23" t="s">
        <v>386</v>
      </c>
      <c r="B112" s="23" t="s">
        <v>366</v>
      </c>
      <c r="C112" s="23" t="s">
        <v>387</v>
      </c>
      <c r="D112" s="23" t="s">
        <v>388</v>
      </c>
      <c r="E112" s="23" t="s">
        <v>389</v>
      </c>
      <c r="F112" s="23" t="s">
        <v>390</v>
      </c>
      <c r="G112" s="24">
        <v>45266</v>
      </c>
      <c r="H112" s="31">
        <v>8905</v>
      </c>
      <c r="I112" s="26">
        <v>1</v>
      </c>
    </row>
    <row r="113" spans="1:9" x14ac:dyDescent="0.3">
      <c r="A113" s="23" t="s">
        <v>391</v>
      </c>
      <c r="B113" s="90" t="s">
        <v>392</v>
      </c>
      <c r="C113" s="90" t="s">
        <v>393</v>
      </c>
      <c r="D113" s="90" t="s">
        <v>394</v>
      </c>
      <c r="E113" s="90" t="s">
        <v>395</v>
      </c>
      <c r="F113" s="90" t="s">
        <v>396</v>
      </c>
      <c r="G113" s="24">
        <v>45286</v>
      </c>
      <c r="H113" s="96">
        <v>1000</v>
      </c>
      <c r="I113" s="97">
        <v>1</v>
      </c>
    </row>
    <row r="114" spans="1:9" x14ac:dyDescent="0.3">
      <c r="A114" s="23" t="s">
        <v>397</v>
      </c>
      <c r="B114" s="90" t="s">
        <v>392</v>
      </c>
      <c r="C114" s="90" t="s">
        <v>398</v>
      </c>
      <c r="D114" s="90" t="s">
        <v>399</v>
      </c>
      <c r="E114" s="90" t="s">
        <v>400</v>
      </c>
      <c r="F114" s="90" t="s">
        <v>401</v>
      </c>
      <c r="G114" s="24">
        <v>45261</v>
      </c>
      <c r="H114" s="96">
        <v>3300</v>
      </c>
      <c r="I114" s="97">
        <v>1</v>
      </c>
    </row>
    <row r="115" spans="1:9" x14ac:dyDescent="0.3">
      <c r="A115" s="23" t="s">
        <v>402</v>
      </c>
      <c r="B115" s="90" t="s">
        <v>403</v>
      </c>
      <c r="C115" s="90" t="s">
        <v>404</v>
      </c>
      <c r="D115" s="90" t="s">
        <v>405</v>
      </c>
      <c r="E115" s="90" t="s">
        <v>406</v>
      </c>
      <c r="F115" s="90" t="s">
        <v>407</v>
      </c>
      <c r="G115" s="24">
        <v>45266</v>
      </c>
      <c r="H115" s="96">
        <v>18159</v>
      </c>
      <c r="I115" s="97">
        <v>1</v>
      </c>
    </row>
    <row r="116" spans="1:9" x14ac:dyDescent="0.3">
      <c r="A116" s="23" t="s">
        <v>408</v>
      </c>
      <c r="B116" s="90" t="s">
        <v>403</v>
      </c>
      <c r="C116" s="90" t="s">
        <v>409</v>
      </c>
      <c r="D116" s="90" t="s">
        <v>405</v>
      </c>
      <c r="E116" s="90" t="s">
        <v>410</v>
      </c>
      <c r="F116" s="90" t="s">
        <v>411</v>
      </c>
      <c r="G116" s="24">
        <v>45287</v>
      </c>
      <c r="H116" s="96">
        <v>9480.6</v>
      </c>
      <c r="I116" s="97">
        <v>1</v>
      </c>
    </row>
    <row r="117" spans="1:9" x14ac:dyDescent="0.3">
      <c r="A117" s="23" t="s">
        <v>412</v>
      </c>
      <c r="B117" s="90" t="s">
        <v>403</v>
      </c>
      <c r="C117" s="90" t="s">
        <v>413</v>
      </c>
      <c r="D117" s="90" t="s">
        <v>405</v>
      </c>
      <c r="E117" s="90" t="s">
        <v>414</v>
      </c>
      <c r="F117" s="90" t="s">
        <v>415</v>
      </c>
      <c r="G117" s="24">
        <v>45280</v>
      </c>
      <c r="H117" s="96">
        <v>18213</v>
      </c>
      <c r="I117" s="97">
        <v>1</v>
      </c>
    </row>
    <row r="118" spans="1:9" x14ac:dyDescent="0.3">
      <c r="A118" s="23" t="s">
        <v>416</v>
      </c>
      <c r="B118" s="90" t="s">
        <v>403</v>
      </c>
      <c r="C118" s="90" t="s">
        <v>417</v>
      </c>
      <c r="D118" s="90" t="s">
        <v>405</v>
      </c>
      <c r="E118" s="90" t="s">
        <v>418</v>
      </c>
      <c r="F118" s="90" t="s">
        <v>419</v>
      </c>
      <c r="G118" s="24">
        <v>45266</v>
      </c>
      <c r="H118" s="96">
        <v>10064</v>
      </c>
      <c r="I118" s="97">
        <v>1</v>
      </c>
    </row>
    <row r="119" spans="1:9" x14ac:dyDescent="0.3">
      <c r="A119" s="23" t="s">
        <v>420</v>
      </c>
      <c r="B119" s="90" t="s">
        <v>403</v>
      </c>
      <c r="C119" s="90" t="s">
        <v>421</v>
      </c>
      <c r="D119" s="90" t="s">
        <v>405</v>
      </c>
      <c r="E119" s="90" t="s">
        <v>422</v>
      </c>
      <c r="F119" s="90" t="s">
        <v>423</v>
      </c>
      <c r="G119" s="24">
        <v>45266</v>
      </c>
      <c r="H119" s="96">
        <v>33527</v>
      </c>
      <c r="I119" s="97">
        <v>1</v>
      </c>
    </row>
    <row r="120" spans="1:9" x14ac:dyDescent="0.3">
      <c r="A120" s="23" t="s">
        <v>424</v>
      </c>
      <c r="B120" s="90" t="s">
        <v>403</v>
      </c>
      <c r="C120" s="90" t="s">
        <v>425</v>
      </c>
      <c r="D120" s="90" t="s">
        <v>405</v>
      </c>
      <c r="E120" s="90" t="s">
        <v>426</v>
      </c>
      <c r="F120" s="90" t="s">
        <v>427</v>
      </c>
      <c r="G120" s="24">
        <v>45268</v>
      </c>
      <c r="H120" s="96">
        <v>31624.47</v>
      </c>
      <c r="I120" s="97">
        <v>1</v>
      </c>
    </row>
    <row r="121" spans="1:9" x14ac:dyDescent="0.3">
      <c r="A121" s="23" t="s">
        <v>428</v>
      </c>
      <c r="B121" s="90" t="s">
        <v>403</v>
      </c>
      <c r="C121" s="90" t="s">
        <v>429</v>
      </c>
      <c r="D121" s="90" t="s">
        <v>405</v>
      </c>
      <c r="E121" s="90" t="s">
        <v>430</v>
      </c>
      <c r="F121" s="90" t="s">
        <v>431</v>
      </c>
      <c r="G121" s="24">
        <v>45266</v>
      </c>
      <c r="H121" s="96">
        <v>17916</v>
      </c>
      <c r="I121" s="97">
        <v>1</v>
      </c>
    </row>
    <row r="122" spans="1:9" x14ac:dyDescent="0.3">
      <c r="A122" s="23" t="s">
        <v>432</v>
      </c>
      <c r="B122" s="90" t="s">
        <v>403</v>
      </c>
      <c r="C122" s="90" t="s">
        <v>433</v>
      </c>
      <c r="D122" s="90" t="s">
        <v>405</v>
      </c>
      <c r="E122" s="90" t="s">
        <v>434</v>
      </c>
      <c r="F122" s="90" t="s">
        <v>435</v>
      </c>
      <c r="G122" s="24">
        <v>45271</v>
      </c>
      <c r="H122" s="96">
        <v>24175</v>
      </c>
      <c r="I122" s="97">
        <v>1</v>
      </c>
    </row>
    <row r="123" spans="1:9" x14ac:dyDescent="0.3">
      <c r="A123" s="23" t="s">
        <v>436</v>
      </c>
      <c r="B123" s="90" t="s">
        <v>403</v>
      </c>
      <c r="C123" s="90" t="s">
        <v>437</v>
      </c>
      <c r="D123" s="90" t="s">
        <v>405</v>
      </c>
      <c r="E123" s="90" t="s">
        <v>438</v>
      </c>
      <c r="F123" s="90" t="s">
        <v>439</v>
      </c>
      <c r="G123" s="24">
        <v>45268</v>
      </c>
      <c r="H123" s="96">
        <v>32689</v>
      </c>
      <c r="I123" s="97">
        <v>1</v>
      </c>
    </row>
    <row r="124" spans="1:9" x14ac:dyDescent="0.3">
      <c r="A124" s="23" t="s">
        <v>440</v>
      </c>
      <c r="B124" s="90" t="s">
        <v>403</v>
      </c>
      <c r="C124" s="90" t="s">
        <v>441</v>
      </c>
      <c r="D124" s="90" t="s">
        <v>442</v>
      </c>
      <c r="E124" s="90" t="s">
        <v>443</v>
      </c>
      <c r="F124" s="90" t="s">
        <v>444</v>
      </c>
      <c r="G124" s="24">
        <v>45271</v>
      </c>
      <c r="H124" s="96">
        <v>49038</v>
      </c>
      <c r="I124" s="97">
        <v>1</v>
      </c>
    </row>
    <row r="125" spans="1:9" x14ac:dyDescent="0.3">
      <c r="A125" s="23" t="s">
        <v>445</v>
      </c>
      <c r="B125" s="90" t="s">
        <v>446</v>
      </c>
      <c r="C125" s="90" t="s">
        <v>447</v>
      </c>
      <c r="D125" s="90" t="s">
        <v>448</v>
      </c>
      <c r="E125" s="90" t="s">
        <v>449</v>
      </c>
      <c r="F125" s="90" t="s">
        <v>450</v>
      </c>
      <c r="G125" s="24">
        <v>45275</v>
      </c>
      <c r="H125" s="96">
        <v>3000</v>
      </c>
      <c r="I125" s="97">
        <v>1</v>
      </c>
    </row>
    <row r="126" spans="1:9" x14ac:dyDescent="0.3">
      <c r="A126" s="23" t="s">
        <v>451</v>
      </c>
      <c r="B126" s="90" t="s">
        <v>446</v>
      </c>
      <c r="C126" s="90" t="s">
        <v>452</v>
      </c>
      <c r="D126" s="90" t="s">
        <v>453</v>
      </c>
      <c r="E126" s="90" t="s">
        <v>454</v>
      </c>
      <c r="F126" s="90" t="s">
        <v>455</v>
      </c>
      <c r="G126" s="24">
        <v>45261</v>
      </c>
      <c r="H126" s="96">
        <v>4300</v>
      </c>
      <c r="I126" s="97">
        <v>1</v>
      </c>
    </row>
    <row r="127" spans="1:9" x14ac:dyDescent="0.3">
      <c r="A127" s="23" t="s">
        <v>456</v>
      </c>
      <c r="B127" s="90" t="s">
        <v>446</v>
      </c>
      <c r="C127" s="90" t="s">
        <v>457</v>
      </c>
      <c r="D127" s="90" t="s">
        <v>458</v>
      </c>
      <c r="E127" s="90" t="s">
        <v>459</v>
      </c>
      <c r="F127" s="90" t="s">
        <v>460</v>
      </c>
      <c r="G127" s="24">
        <v>45261</v>
      </c>
      <c r="H127" s="96">
        <v>21700</v>
      </c>
      <c r="I127" s="97">
        <v>1</v>
      </c>
    </row>
    <row r="128" spans="1:9" x14ac:dyDescent="0.3">
      <c r="A128" s="23" t="s">
        <v>461</v>
      </c>
      <c r="B128" s="90" t="s">
        <v>446</v>
      </c>
      <c r="C128" s="90" t="s">
        <v>462</v>
      </c>
      <c r="D128" s="90" t="s">
        <v>463</v>
      </c>
      <c r="E128" s="90" t="s">
        <v>464</v>
      </c>
      <c r="F128" s="90" t="s">
        <v>465</v>
      </c>
      <c r="G128" s="24">
        <v>45279</v>
      </c>
      <c r="H128" s="96">
        <v>9500</v>
      </c>
      <c r="I128" s="97">
        <v>1</v>
      </c>
    </row>
    <row r="129" spans="1:9" x14ac:dyDescent="0.3">
      <c r="A129" s="23" t="s">
        <v>466</v>
      </c>
      <c r="B129" s="90" t="s">
        <v>446</v>
      </c>
      <c r="C129" s="90" t="s">
        <v>467</v>
      </c>
      <c r="D129" s="90" t="s">
        <v>468</v>
      </c>
      <c r="E129" s="90" t="s">
        <v>469</v>
      </c>
      <c r="F129" s="90" t="s">
        <v>470</v>
      </c>
      <c r="G129" s="24">
        <v>45264</v>
      </c>
      <c r="H129" s="96">
        <v>5200</v>
      </c>
      <c r="I129" s="97">
        <v>1</v>
      </c>
    </row>
    <row r="130" spans="1:9" x14ac:dyDescent="0.3">
      <c r="A130" s="23" t="s">
        <v>471</v>
      </c>
      <c r="B130" s="90" t="s">
        <v>472</v>
      </c>
      <c r="C130" s="90" t="s">
        <v>473</v>
      </c>
      <c r="D130" s="90" t="s">
        <v>474</v>
      </c>
      <c r="E130" s="90" t="s">
        <v>475</v>
      </c>
      <c r="F130" s="90" t="s">
        <v>476</v>
      </c>
      <c r="G130" s="24">
        <v>45273</v>
      </c>
      <c r="H130" s="96">
        <v>21890</v>
      </c>
      <c r="I130" s="97">
        <v>1</v>
      </c>
    </row>
    <row r="131" spans="1:9" x14ac:dyDescent="0.3">
      <c r="A131" s="23" t="s">
        <v>477</v>
      </c>
      <c r="B131" s="90" t="s">
        <v>478</v>
      </c>
      <c r="C131" s="90" t="s">
        <v>479</v>
      </c>
      <c r="D131" s="90" t="s">
        <v>480</v>
      </c>
      <c r="E131" s="90" t="s">
        <v>481</v>
      </c>
      <c r="F131" s="90" t="s">
        <v>482</v>
      </c>
      <c r="G131" s="24">
        <v>45274</v>
      </c>
      <c r="H131" s="96">
        <v>7264</v>
      </c>
      <c r="I131" s="97">
        <v>1</v>
      </c>
    </row>
    <row r="132" spans="1:9" x14ac:dyDescent="0.3">
      <c r="A132" s="23" t="s">
        <v>483</v>
      </c>
      <c r="B132" s="90" t="s">
        <v>478</v>
      </c>
      <c r="C132" s="90" t="s">
        <v>484</v>
      </c>
      <c r="D132" s="90" t="s">
        <v>485</v>
      </c>
      <c r="E132" s="90" t="s">
        <v>486</v>
      </c>
      <c r="F132" s="90" t="s">
        <v>487</v>
      </c>
      <c r="G132" s="24">
        <v>45266</v>
      </c>
      <c r="H132" s="96">
        <v>10136</v>
      </c>
      <c r="I132" s="97">
        <v>1</v>
      </c>
    </row>
    <row r="133" spans="1:9" x14ac:dyDescent="0.3">
      <c r="A133" s="23" t="s">
        <v>488</v>
      </c>
      <c r="B133" s="90" t="s">
        <v>478</v>
      </c>
      <c r="C133" s="90" t="s">
        <v>489</v>
      </c>
      <c r="D133" s="90" t="s">
        <v>480</v>
      </c>
      <c r="E133" s="90" t="s">
        <v>490</v>
      </c>
      <c r="F133" s="90" t="s">
        <v>491</v>
      </c>
      <c r="G133" s="24">
        <v>45271</v>
      </c>
      <c r="H133" s="96">
        <v>8299</v>
      </c>
      <c r="I133" s="97">
        <v>1</v>
      </c>
    </row>
    <row r="134" spans="1:9" x14ac:dyDescent="0.3">
      <c r="A134" s="23" t="s">
        <v>492</v>
      </c>
      <c r="B134" s="90" t="s">
        <v>478</v>
      </c>
      <c r="C134" s="90" t="s">
        <v>493</v>
      </c>
      <c r="D134" s="90" t="s">
        <v>480</v>
      </c>
      <c r="E134" s="90" t="s">
        <v>494</v>
      </c>
      <c r="F134" s="90" t="s">
        <v>495</v>
      </c>
      <c r="G134" s="24">
        <v>45265</v>
      </c>
      <c r="H134" s="96">
        <v>6410</v>
      </c>
      <c r="I134" s="97">
        <v>1</v>
      </c>
    </row>
    <row r="135" spans="1:9" x14ac:dyDescent="0.3">
      <c r="A135" s="23" t="s">
        <v>496</v>
      </c>
      <c r="B135" s="90" t="s">
        <v>478</v>
      </c>
      <c r="C135" s="90" t="s">
        <v>497</v>
      </c>
      <c r="D135" s="90" t="s">
        <v>480</v>
      </c>
      <c r="E135" s="90" t="s">
        <v>498</v>
      </c>
      <c r="F135" s="90" t="s">
        <v>499</v>
      </c>
      <c r="G135" s="24">
        <v>45286</v>
      </c>
      <c r="H135" s="96">
        <v>6489</v>
      </c>
      <c r="I135" s="97">
        <v>1</v>
      </c>
    </row>
    <row r="136" spans="1:9" x14ac:dyDescent="0.3">
      <c r="A136" s="23" t="s">
        <v>500</v>
      </c>
      <c r="B136" s="90" t="s">
        <v>478</v>
      </c>
      <c r="C136" s="90" t="s">
        <v>501</v>
      </c>
      <c r="D136" s="90" t="s">
        <v>502</v>
      </c>
      <c r="E136" s="90" t="s">
        <v>503</v>
      </c>
      <c r="F136" s="90" t="s">
        <v>504</v>
      </c>
      <c r="G136" s="24">
        <v>45266</v>
      </c>
      <c r="H136" s="96">
        <v>11384</v>
      </c>
      <c r="I136" s="97">
        <v>1</v>
      </c>
    </row>
    <row r="137" spans="1:9" x14ac:dyDescent="0.3">
      <c r="A137" s="23" t="s">
        <v>505</v>
      </c>
      <c r="B137" s="90" t="s">
        <v>478</v>
      </c>
      <c r="C137" s="90" t="s">
        <v>506</v>
      </c>
      <c r="D137" s="90" t="s">
        <v>507</v>
      </c>
      <c r="E137" s="90" t="s">
        <v>508</v>
      </c>
      <c r="F137" s="90" t="s">
        <v>509</v>
      </c>
      <c r="G137" s="24">
        <v>45268</v>
      </c>
      <c r="H137" s="96">
        <v>15053</v>
      </c>
      <c r="I137" s="97">
        <v>1</v>
      </c>
    </row>
    <row r="138" spans="1:9" x14ac:dyDescent="0.3">
      <c r="A138" s="23" t="s">
        <v>510</v>
      </c>
      <c r="B138" s="90" t="s">
        <v>478</v>
      </c>
      <c r="C138" s="90" t="s">
        <v>511</v>
      </c>
      <c r="D138" s="90" t="s">
        <v>480</v>
      </c>
      <c r="E138" s="90" t="s">
        <v>512</v>
      </c>
      <c r="F138" s="90" t="s">
        <v>513</v>
      </c>
      <c r="G138" s="24">
        <v>45266</v>
      </c>
      <c r="H138" s="96">
        <v>6203</v>
      </c>
      <c r="I138" s="97">
        <v>1</v>
      </c>
    </row>
    <row r="139" spans="1:9" x14ac:dyDescent="0.3">
      <c r="A139" s="23" t="s">
        <v>514</v>
      </c>
      <c r="B139" s="90" t="s">
        <v>478</v>
      </c>
      <c r="C139" s="90" t="s">
        <v>515</v>
      </c>
      <c r="D139" s="90" t="s">
        <v>516</v>
      </c>
      <c r="E139" s="90" t="s">
        <v>517</v>
      </c>
      <c r="F139" s="90" t="s">
        <v>518</v>
      </c>
      <c r="G139" s="24">
        <v>45266</v>
      </c>
      <c r="H139" s="96">
        <v>14275</v>
      </c>
      <c r="I139" s="97">
        <v>1</v>
      </c>
    </row>
    <row r="140" spans="1:9" x14ac:dyDescent="0.3">
      <c r="A140" s="23" t="s">
        <v>519</v>
      </c>
      <c r="B140" s="90" t="s">
        <v>478</v>
      </c>
      <c r="C140" s="90" t="s">
        <v>520</v>
      </c>
      <c r="D140" s="90" t="s">
        <v>480</v>
      </c>
      <c r="E140" s="90" t="s">
        <v>521</v>
      </c>
      <c r="F140" s="90" t="s">
        <v>522</v>
      </c>
      <c r="G140" s="24">
        <v>45268</v>
      </c>
      <c r="H140" s="96">
        <v>6961</v>
      </c>
      <c r="I140" s="97">
        <v>1</v>
      </c>
    </row>
    <row r="141" spans="1:9" x14ac:dyDescent="0.3">
      <c r="A141" s="23" t="s">
        <v>523</v>
      </c>
      <c r="B141" s="90" t="s">
        <v>478</v>
      </c>
      <c r="C141" s="90" t="s">
        <v>524</v>
      </c>
      <c r="D141" s="90" t="s">
        <v>525</v>
      </c>
      <c r="E141" s="90" t="s">
        <v>526</v>
      </c>
      <c r="F141" s="90" t="s">
        <v>527</v>
      </c>
      <c r="G141" s="24">
        <v>45265</v>
      </c>
      <c r="H141" s="96">
        <v>10000</v>
      </c>
      <c r="I141" s="97">
        <v>1</v>
      </c>
    </row>
    <row r="142" spans="1:9" x14ac:dyDescent="0.3">
      <c r="A142" s="23" t="s">
        <v>528</v>
      </c>
      <c r="B142" s="90" t="s">
        <v>478</v>
      </c>
      <c r="C142" s="90" t="s">
        <v>529</v>
      </c>
      <c r="D142" s="90" t="s">
        <v>530</v>
      </c>
      <c r="E142" s="90" t="s">
        <v>531</v>
      </c>
      <c r="F142" s="90" t="s">
        <v>532</v>
      </c>
      <c r="G142" s="24">
        <v>45273</v>
      </c>
      <c r="H142" s="96">
        <v>14348</v>
      </c>
      <c r="I142" s="97">
        <v>1</v>
      </c>
    </row>
    <row r="143" spans="1:9" x14ac:dyDescent="0.3">
      <c r="A143" s="23" t="s">
        <v>533</v>
      </c>
      <c r="B143" s="90" t="s">
        <v>478</v>
      </c>
      <c r="C143" s="90" t="s">
        <v>534</v>
      </c>
      <c r="D143" s="90" t="s">
        <v>480</v>
      </c>
      <c r="E143" s="90" t="s">
        <v>535</v>
      </c>
      <c r="F143" s="90" t="s">
        <v>536</v>
      </c>
      <c r="G143" s="24">
        <v>45287</v>
      </c>
      <c r="H143" s="96">
        <v>6241</v>
      </c>
      <c r="I143" s="97">
        <v>1</v>
      </c>
    </row>
    <row r="144" spans="1:9" x14ac:dyDescent="0.3">
      <c r="A144" s="23" t="s">
        <v>537</v>
      </c>
      <c r="B144" s="90" t="s">
        <v>478</v>
      </c>
      <c r="C144" s="90" t="s">
        <v>538</v>
      </c>
      <c r="D144" s="90" t="s">
        <v>539</v>
      </c>
      <c r="E144" s="90" t="s">
        <v>540</v>
      </c>
      <c r="F144" s="90" t="s">
        <v>541</v>
      </c>
      <c r="G144" s="24">
        <v>45267</v>
      </c>
      <c r="H144" s="96">
        <v>14408</v>
      </c>
      <c r="I144" s="97">
        <v>1</v>
      </c>
    </row>
    <row r="145" spans="1:9" x14ac:dyDescent="0.3">
      <c r="A145" s="23" t="s">
        <v>542</v>
      </c>
      <c r="B145" s="90" t="s">
        <v>478</v>
      </c>
      <c r="C145" s="90" t="s">
        <v>543</v>
      </c>
      <c r="D145" s="90" t="s">
        <v>544</v>
      </c>
      <c r="E145" s="90" t="s">
        <v>545</v>
      </c>
      <c r="F145" s="90" t="s">
        <v>546</v>
      </c>
      <c r="G145" s="24">
        <v>45286</v>
      </c>
      <c r="H145" s="96">
        <v>6600</v>
      </c>
      <c r="I145" s="97">
        <v>1</v>
      </c>
    </row>
    <row r="146" spans="1:9" x14ac:dyDescent="0.3">
      <c r="A146" s="23" t="s">
        <v>547</v>
      </c>
      <c r="B146" s="90" t="s">
        <v>478</v>
      </c>
      <c r="C146" s="90" t="s">
        <v>548</v>
      </c>
      <c r="D146" s="90" t="s">
        <v>549</v>
      </c>
      <c r="E146" s="90" t="s">
        <v>550</v>
      </c>
      <c r="F146" s="90" t="s">
        <v>551</v>
      </c>
      <c r="G146" s="24">
        <v>45274</v>
      </c>
      <c r="H146" s="96">
        <v>7480</v>
      </c>
      <c r="I146" s="97">
        <v>1</v>
      </c>
    </row>
    <row r="147" spans="1:9" x14ac:dyDescent="0.3">
      <c r="A147" s="23" t="s">
        <v>552</v>
      </c>
      <c r="B147" s="90" t="s">
        <v>478</v>
      </c>
      <c r="C147" s="90" t="s">
        <v>553</v>
      </c>
      <c r="D147" s="90" t="s">
        <v>554</v>
      </c>
      <c r="E147" s="90" t="s">
        <v>555</v>
      </c>
      <c r="F147" s="90" t="s">
        <v>556</v>
      </c>
      <c r="G147" s="24">
        <v>45264</v>
      </c>
      <c r="H147" s="96">
        <v>10290</v>
      </c>
      <c r="I147" s="97">
        <v>1</v>
      </c>
    </row>
    <row r="148" spans="1:9" x14ac:dyDescent="0.3">
      <c r="A148" s="23" t="s">
        <v>557</v>
      </c>
      <c r="B148" s="90" t="s">
        <v>558</v>
      </c>
      <c r="C148" s="90" t="s">
        <v>559</v>
      </c>
      <c r="D148" s="90" t="s">
        <v>560</v>
      </c>
      <c r="E148" s="90" t="s">
        <v>561</v>
      </c>
      <c r="F148" s="90" t="s">
        <v>562</v>
      </c>
      <c r="G148" s="24">
        <v>45272</v>
      </c>
      <c r="H148" s="96">
        <v>5000</v>
      </c>
      <c r="I148" s="97">
        <v>1</v>
      </c>
    </row>
    <row r="149" spans="1:9" x14ac:dyDescent="0.3">
      <c r="A149" s="23" t="s">
        <v>563</v>
      </c>
      <c r="B149" s="90" t="s">
        <v>564</v>
      </c>
      <c r="C149" s="90" t="s">
        <v>565</v>
      </c>
      <c r="D149" s="90" t="s">
        <v>566</v>
      </c>
      <c r="E149" s="90" t="s">
        <v>567</v>
      </c>
      <c r="F149" s="90" t="s">
        <v>568</v>
      </c>
      <c r="G149" s="24">
        <v>45272</v>
      </c>
      <c r="H149" s="96">
        <v>8600</v>
      </c>
      <c r="I149" s="97">
        <v>1</v>
      </c>
    </row>
    <row r="150" spans="1:9" x14ac:dyDescent="0.3">
      <c r="A150" s="23" t="s">
        <v>569</v>
      </c>
      <c r="B150" s="90" t="s">
        <v>564</v>
      </c>
      <c r="C150" s="90" t="s">
        <v>570</v>
      </c>
      <c r="D150" s="90" t="s">
        <v>571</v>
      </c>
      <c r="E150" s="90" t="s">
        <v>572</v>
      </c>
      <c r="F150" s="90" t="s">
        <v>573</v>
      </c>
      <c r="G150" s="24">
        <v>45272</v>
      </c>
      <c r="H150" s="96">
        <v>8600</v>
      </c>
      <c r="I150" s="97">
        <v>1</v>
      </c>
    </row>
    <row r="151" spans="1:9" x14ac:dyDescent="0.3">
      <c r="A151" s="23" t="s">
        <v>574</v>
      </c>
      <c r="B151" s="90" t="s">
        <v>575</v>
      </c>
      <c r="C151" s="90" t="s">
        <v>576</v>
      </c>
      <c r="D151" s="90" t="s">
        <v>577</v>
      </c>
      <c r="E151" s="90" t="s">
        <v>578</v>
      </c>
      <c r="F151" s="90" t="s">
        <v>579</v>
      </c>
      <c r="G151" s="24">
        <v>45278</v>
      </c>
      <c r="H151" s="96">
        <v>15163</v>
      </c>
      <c r="I151" s="97">
        <v>1</v>
      </c>
    </row>
    <row r="152" spans="1:9" ht="43.2" x14ac:dyDescent="0.3">
      <c r="A152" s="23" t="s">
        <v>580</v>
      </c>
      <c r="B152" s="90" t="s">
        <v>581</v>
      </c>
      <c r="C152" s="90" t="s">
        <v>582</v>
      </c>
      <c r="D152" s="90" t="s">
        <v>583</v>
      </c>
      <c r="E152" s="90" t="s">
        <v>584</v>
      </c>
      <c r="F152" s="90" t="s">
        <v>585</v>
      </c>
      <c r="G152" s="24">
        <v>45264</v>
      </c>
      <c r="H152" s="96">
        <v>26443</v>
      </c>
      <c r="I152" s="97">
        <v>1</v>
      </c>
    </row>
    <row r="153" spans="1:9" x14ac:dyDescent="0.3">
      <c r="A153" s="23" t="s">
        <v>586</v>
      </c>
      <c r="B153" s="90" t="s">
        <v>581</v>
      </c>
      <c r="C153" s="90" t="s">
        <v>587</v>
      </c>
      <c r="D153" s="90" t="s">
        <v>588</v>
      </c>
      <c r="E153" s="90" t="s">
        <v>589</v>
      </c>
      <c r="F153" s="90" t="s">
        <v>590</v>
      </c>
      <c r="G153" s="24">
        <v>45266</v>
      </c>
      <c r="H153" s="96">
        <v>6000</v>
      </c>
      <c r="I153" s="97">
        <v>1</v>
      </c>
    </row>
    <row r="154" spans="1:9" x14ac:dyDescent="0.3">
      <c r="A154" s="23" t="s">
        <v>591</v>
      </c>
      <c r="B154" s="90" t="s">
        <v>581</v>
      </c>
      <c r="C154" s="90" t="s">
        <v>592</v>
      </c>
      <c r="D154" s="90" t="s">
        <v>593</v>
      </c>
      <c r="E154" s="90" t="s">
        <v>594</v>
      </c>
      <c r="F154" s="90" t="s">
        <v>595</v>
      </c>
      <c r="G154" s="24">
        <v>45278</v>
      </c>
      <c r="H154" s="96">
        <v>22000</v>
      </c>
      <c r="I154" s="97">
        <v>1</v>
      </c>
    </row>
    <row r="155" spans="1:9" x14ac:dyDescent="0.3">
      <c r="A155" s="23" t="s">
        <v>596</v>
      </c>
      <c r="B155" s="90" t="s">
        <v>581</v>
      </c>
      <c r="C155" s="90" t="s">
        <v>597</v>
      </c>
      <c r="D155" s="90" t="s">
        <v>598</v>
      </c>
      <c r="E155" s="90" t="s">
        <v>599</v>
      </c>
      <c r="F155" s="90" t="s">
        <v>600</v>
      </c>
      <c r="G155" s="24">
        <v>45264</v>
      </c>
      <c r="H155" s="96">
        <v>28000</v>
      </c>
      <c r="I155" s="97">
        <v>1</v>
      </c>
    </row>
    <row r="156" spans="1:9" x14ac:dyDescent="0.3">
      <c r="A156" s="23" t="s">
        <v>601</v>
      </c>
      <c r="B156" s="90" t="s">
        <v>581</v>
      </c>
      <c r="C156" s="90" t="s">
        <v>602</v>
      </c>
      <c r="D156" s="90" t="s">
        <v>603</v>
      </c>
      <c r="E156" s="90" t="s">
        <v>604</v>
      </c>
      <c r="F156" s="90" t="s">
        <v>605</v>
      </c>
      <c r="G156" s="24">
        <v>45273</v>
      </c>
      <c r="H156" s="96">
        <v>7100</v>
      </c>
      <c r="I156" s="97">
        <v>1</v>
      </c>
    </row>
    <row r="157" spans="1:9" x14ac:dyDescent="0.3">
      <c r="A157" s="23" t="s">
        <v>606</v>
      </c>
      <c r="B157" s="90" t="s">
        <v>581</v>
      </c>
      <c r="C157" s="90" t="s">
        <v>607</v>
      </c>
      <c r="D157" s="90" t="s">
        <v>608</v>
      </c>
      <c r="E157" s="90" t="s">
        <v>609</v>
      </c>
      <c r="F157" s="90" t="s">
        <v>610</v>
      </c>
      <c r="G157" s="24">
        <v>45265</v>
      </c>
      <c r="H157" s="96">
        <v>6000</v>
      </c>
      <c r="I157" s="97">
        <v>1</v>
      </c>
    </row>
    <row r="158" spans="1:9" x14ac:dyDescent="0.3">
      <c r="A158" s="23" t="s">
        <v>611</v>
      </c>
      <c r="B158" s="90" t="s">
        <v>581</v>
      </c>
      <c r="C158" s="90" t="s">
        <v>612</v>
      </c>
      <c r="D158" s="90" t="s">
        <v>613</v>
      </c>
      <c r="E158" s="90" t="s">
        <v>614</v>
      </c>
      <c r="F158" s="90" t="s">
        <v>615</v>
      </c>
      <c r="G158" s="24">
        <v>45261</v>
      </c>
      <c r="H158" s="96">
        <v>3000</v>
      </c>
      <c r="I158" s="97">
        <v>1</v>
      </c>
    </row>
    <row r="159" spans="1:9" x14ac:dyDescent="0.3">
      <c r="A159" s="23" t="s">
        <v>616</v>
      </c>
      <c r="B159" s="90" t="s">
        <v>617</v>
      </c>
      <c r="C159" s="90" t="s">
        <v>618</v>
      </c>
      <c r="D159" s="90" t="s">
        <v>619</v>
      </c>
      <c r="E159" s="90" t="s">
        <v>620</v>
      </c>
      <c r="F159" s="90" t="s">
        <v>621</v>
      </c>
      <c r="G159" s="24">
        <v>45287</v>
      </c>
      <c r="H159" s="96">
        <v>22800</v>
      </c>
      <c r="I159" s="97">
        <v>1</v>
      </c>
    </row>
    <row r="160" spans="1:9" x14ac:dyDescent="0.3">
      <c r="A160" s="23" t="s">
        <v>622</v>
      </c>
      <c r="B160" s="90" t="s">
        <v>623</v>
      </c>
      <c r="C160" s="90" t="s">
        <v>624</v>
      </c>
      <c r="D160" s="90" t="s">
        <v>625</v>
      </c>
      <c r="E160" s="90" t="s">
        <v>626</v>
      </c>
      <c r="F160" s="90" t="s">
        <v>627</v>
      </c>
      <c r="G160" s="24">
        <v>45281</v>
      </c>
      <c r="H160" s="96">
        <v>20000</v>
      </c>
      <c r="I160" s="97">
        <v>1</v>
      </c>
    </row>
    <row r="161" spans="1:9" ht="28.8" x14ac:dyDescent="0.3">
      <c r="A161" s="23" t="s">
        <v>628</v>
      </c>
      <c r="B161" s="90" t="s">
        <v>623</v>
      </c>
      <c r="C161" s="90" t="s">
        <v>629</v>
      </c>
      <c r="D161" s="90" t="s">
        <v>630</v>
      </c>
      <c r="E161" s="90" t="s">
        <v>631</v>
      </c>
      <c r="F161" s="90" t="s">
        <v>632</v>
      </c>
      <c r="G161" s="24">
        <v>45281</v>
      </c>
      <c r="H161" s="96">
        <v>8000</v>
      </c>
      <c r="I161" s="97">
        <v>1</v>
      </c>
    </row>
    <row r="162" spans="1:9" ht="28.8" x14ac:dyDescent="0.3">
      <c r="A162" s="23" t="s">
        <v>633</v>
      </c>
      <c r="B162" s="90" t="s">
        <v>623</v>
      </c>
      <c r="C162" s="90" t="s">
        <v>634</v>
      </c>
      <c r="D162" s="90" t="s">
        <v>635</v>
      </c>
      <c r="E162" s="90" t="s">
        <v>636</v>
      </c>
      <c r="F162" s="90" t="s">
        <v>637</v>
      </c>
      <c r="G162" s="24">
        <v>45274</v>
      </c>
      <c r="H162" s="96">
        <v>4990</v>
      </c>
      <c r="I162" s="97">
        <v>1</v>
      </c>
    </row>
    <row r="163" spans="1:9" x14ac:dyDescent="0.3">
      <c r="A163" s="23" t="s">
        <v>638</v>
      </c>
      <c r="B163" s="90" t="s">
        <v>639</v>
      </c>
      <c r="C163" s="90" t="s">
        <v>640</v>
      </c>
      <c r="D163" s="90" t="s">
        <v>641</v>
      </c>
      <c r="E163" s="90" t="s">
        <v>642</v>
      </c>
      <c r="F163" s="90" t="s">
        <v>643</v>
      </c>
      <c r="G163" s="24">
        <v>45275</v>
      </c>
      <c r="H163" s="96">
        <v>85000</v>
      </c>
      <c r="I163" s="97">
        <v>1</v>
      </c>
    </row>
    <row r="164" spans="1:9" x14ac:dyDescent="0.3">
      <c r="A164" s="23" t="s">
        <v>644</v>
      </c>
      <c r="B164" s="90" t="s">
        <v>639</v>
      </c>
      <c r="C164" s="90" t="s">
        <v>645</v>
      </c>
      <c r="D164" s="90" t="s">
        <v>646</v>
      </c>
      <c r="E164" s="90" t="s">
        <v>647</v>
      </c>
      <c r="F164" s="90" t="s">
        <v>648</v>
      </c>
      <c r="G164" s="24">
        <v>45287</v>
      </c>
      <c r="H164" s="96">
        <v>50715</v>
      </c>
      <c r="I164" s="97">
        <v>1</v>
      </c>
    </row>
    <row r="165" spans="1:9" x14ac:dyDescent="0.3">
      <c r="A165" s="23" t="s">
        <v>649</v>
      </c>
      <c r="B165" s="90" t="s">
        <v>639</v>
      </c>
      <c r="C165" s="90" t="s">
        <v>650</v>
      </c>
      <c r="D165" s="90" t="s">
        <v>651</v>
      </c>
      <c r="E165" s="90" t="s">
        <v>652</v>
      </c>
      <c r="F165" s="90" t="s">
        <v>653</v>
      </c>
      <c r="G165" s="24">
        <v>45278</v>
      </c>
      <c r="H165" s="96">
        <v>97600</v>
      </c>
      <c r="I165" s="97">
        <v>1</v>
      </c>
    </row>
    <row r="166" spans="1:9" x14ac:dyDescent="0.3">
      <c r="A166" s="23" t="s">
        <v>654</v>
      </c>
      <c r="B166" s="90" t="s">
        <v>639</v>
      </c>
      <c r="C166" s="90" t="s">
        <v>655</v>
      </c>
      <c r="D166" s="90" t="s">
        <v>656</v>
      </c>
      <c r="E166" s="90" t="s">
        <v>657</v>
      </c>
      <c r="F166" s="90" t="s">
        <v>658</v>
      </c>
      <c r="G166" s="24">
        <v>45261</v>
      </c>
      <c r="H166" s="96">
        <v>41773</v>
      </c>
      <c r="I166" s="97">
        <v>1</v>
      </c>
    </row>
    <row r="167" spans="1:9" x14ac:dyDescent="0.3">
      <c r="A167" s="23" t="s">
        <v>659</v>
      </c>
      <c r="B167" s="90" t="s">
        <v>639</v>
      </c>
      <c r="C167" s="90" t="s">
        <v>660</v>
      </c>
      <c r="D167" s="90" t="s">
        <v>661</v>
      </c>
      <c r="E167" s="90" t="s">
        <v>662</v>
      </c>
      <c r="F167" s="90" t="s">
        <v>663</v>
      </c>
      <c r="G167" s="24">
        <v>45286</v>
      </c>
      <c r="H167" s="96">
        <v>20000</v>
      </c>
      <c r="I167" s="97">
        <v>1</v>
      </c>
    </row>
    <row r="168" spans="1:9" x14ac:dyDescent="0.3">
      <c r="A168" s="23" t="s">
        <v>664</v>
      </c>
      <c r="B168" s="90" t="s">
        <v>639</v>
      </c>
      <c r="C168" s="90" t="s">
        <v>665</v>
      </c>
      <c r="D168" s="90" t="s">
        <v>666</v>
      </c>
      <c r="E168" s="90" t="s">
        <v>667</v>
      </c>
      <c r="F168" s="90" t="s">
        <v>668</v>
      </c>
      <c r="G168" s="24">
        <v>45286</v>
      </c>
      <c r="H168" s="96">
        <v>16400</v>
      </c>
      <c r="I168" s="97">
        <v>1</v>
      </c>
    </row>
    <row r="169" spans="1:9" x14ac:dyDescent="0.3">
      <c r="A169" s="23" t="s">
        <v>669</v>
      </c>
      <c r="B169" s="90" t="s">
        <v>639</v>
      </c>
      <c r="C169" s="90" t="s">
        <v>670</v>
      </c>
      <c r="D169" s="90" t="s">
        <v>671</v>
      </c>
      <c r="E169" s="90" t="s">
        <v>672</v>
      </c>
      <c r="F169" s="90" t="s">
        <v>673</v>
      </c>
      <c r="G169" s="24">
        <v>45264</v>
      </c>
      <c r="H169" s="96">
        <v>10900</v>
      </c>
      <c r="I169" s="97">
        <v>1</v>
      </c>
    </row>
    <row r="170" spans="1:9" x14ac:dyDescent="0.3">
      <c r="A170" s="23" t="s">
        <v>674</v>
      </c>
      <c r="B170" s="90" t="s">
        <v>639</v>
      </c>
      <c r="C170" s="90" t="s">
        <v>675</v>
      </c>
      <c r="D170" s="90" t="s">
        <v>651</v>
      </c>
      <c r="E170" s="90" t="s">
        <v>676</v>
      </c>
      <c r="F170" s="90" t="s">
        <v>677</v>
      </c>
      <c r="G170" s="24">
        <v>45280</v>
      </c>
      <c r="H170" s="96">
        <v>58926</v>
      </c>
      <c r="I170" s="97">
        <v>1</v>
      </c>
    </row>
    <row r="171" spans="1:9" x14ac:dyDescent="0.3">
      <c r="A171" s="23" t="s">
        <v>678</v>
      </c>
      <c r="B171" s="90" t="s">
        <v>639</v>
      </c>
      <c r="C171" s="90" t="s">
        <v>679</v>
      </c>
      <c r="D171" s="90" t="s">
        <v>680</v>
      </c>
      <c r="E171" s="90" t="s">
        <v>681</v>
      </c>
      <c r="F171" s="90" t="s">
        <v>682</v>
      </c>
      <c r="G171" s="24">
        <v>45261</v>
      </c>
      <c r="H171" s="96">
        <v>21201</v>
      </c>
      <c r="I171" s="97">
        <v>1</v>
      </c>
    </row>
    <row r="172" spans="1:9" x14ac:dyDescent="0.3">
      <c r="A172" s="23" t="s">
        <v>683</v>
      </c>
      <c r="B172" s="90" t="s">
        <v>639</v>
      </c>
      <c r="C172" s="90" t="s">
        <v>684</v>
      </c>
      <c r="D172" s="90" t="s">
        <v>685</v>
      </c>
      <c r="E172" s="90" t="s">
        <v>686</v>
      </c>
      <c r="F172" s="90" t="s">
        <v>687</v>
      </c>
      <c r="G172" s="24">
        <v>45286</v>
      </c>
      <c r="H172" s="96">
        <v>11700</v>
      </c>
      <c r="I172" s="97">
        <v>1</v>
      </c>
    </row>
    <row r="173" spans="1:9" x14ac:dyDescent="0.3">
      <c r="A173" s="23" t="s">
        <v>688</v>
      </c>
      <c r="B173" s="90" t="s">
        <v>639</v>
      </c>
      <c r="C173" s="90" t="s">
        <v>689</v>
      </c>
      <c r="D173" s="90" t="s">
        <v>690</v>
      </c>
      <c r="E173" s="90" t="s">
        <v>691</v>
      </c>
      <c r="F173" s="90" t="s">
        <v>692</v>
      </c>
      <c r="G173" s="24">
        <v>45261</v>
      </c>
      <c r="H173" s="96">
        <v>15155</v>
      </c>
      <c r="I173" s="97">
        <v>1</v>
      </c>
    </row>
    <row r="174" spans="1:9" x14ac:dyDescent="0.3">
      <c r="A174" s="23" t="s">
        <v>693</v>
      </c>
      <c r="B174" s="90" t="s">
        <v>639</v>
      </c>
      <c r="C174" s="90" t="s">
        <v>694</v>
      </c>
      <c r="D174" s="90" t="s">
        <v>651</v>
      </c>
      <c r="E174" s="90" t="s">
        <v>695</v>
      </c>
      <c r="F174" s="90" t="s">
        <v>696</v>
      </c>
      <c r="G174" s="24">
        <v>45280</v>
      </c>
      <c r="H174" s="96">
        <v>23619</v>
      </c>
      <c r="I174" s="97">
        <v>1</v>
      </c>
    </row>
    <row r="175" spans="1:9" x14ac:dyDescent="0.3">
      <c r="A175" s="60" t="s">
        <v>697</v>
      </c>
      <c r="B175" s="98" t="s">
        <v>639</v>
      </c>
      <c r="C175" s="90" t="s">
        <v>698</v>
      </c>
      <c r="D175" s="90" t="s">
        <v>651</v>
      </c>
      <c r="E175" s="90" t="s">
        <v>699</v>
      </c>
      <c r="F175" s="90" t="s">
        <v>700</v>
      </c>
      <c r="G175" s="24">
        <v>45261</v>
      </c>
      <c r="H175" s="96">
        <v>18250</v>
      </c>
      <c r="I175" s="97">
        <v>1</v>
      </c>
    </row>
    <row r="176" spans="1:9" x14ac:dyDescent="0.3">
      <c r="A176" s="23" t="s">
        <v>701</v>
      </c>
      <c r="B176" s="90" t="s">
        <v>702</v>
      </c>
      <c r="C176" s="90" t="s">
        <v>703</v>
      </c>
      <c r="D176" s="90" t="s">
        <v>704</v>
      </c>
      <c r="E176" s="90" t="s">
        <v>705</v>
      </c>
      <c r="F176" s="90" t="s">
        <v>706</v>
      </c>
      <c r="G176" s="24">
        <v>45266</v>
      </c>
      <c r="H176" s="96">
        <v>2800</v>
      </c>
      <c r="I176" s="97">
        <v>1</v>
      </c>
    </row>
    <row r="177" spans="1:9" x14ac:dyDescent="0.3">
      <c r="A177" s="23" t="s">
        <v>707</v>
      </c>
      <c r="B177" s="90" t="s">
        <v>702</v>
      </c>
      <c r="C177" s="90" t="s">
        <v>708</v>
      </c>
      <c r="D177" s="90" t="s">
        <v>709</v>
      </c>
      <c r="E177" s="90" t="s">
        <v>710</v>
      </c>
      <c r="F177" s="90" t="s">
        <v>711</v>
      </c>
      <c r="G177" s="24">
        <v>45278</v>
      </c>
      <c r="H177" s="96">
        <v>3800</v>
      </c>
      <c r="I177" s="97">
        <v>1</v>
      </c>
    </row>
    <row r="178" spans="1:9" x14ac:dyDescent="0.3">
      <c r="A178" s="23" t="s">
        <v>712</v>
      </c>
      <c r="B178" s="90" t="s">
        <v>702</v>
      </c>
      <c r="C178" s="90" t="s">
        <v>713</v>
      </c>
      <c r="D178" s="90" t="s">
        <v>714</v>
      </c>
      <c r="E178" s="90" t="s">
        <v>715</v>
      </c>
      <c r="F178" s="90" t="s">
        <v>716</v>
      </c>
      <c r="G178" s="24">
        <v>45268</v>
      </c>
      <c r="H178" s="96">
        <v>8074</v>
      </c>
      <c r="I178" s="97">
        <v>1</v>
      </c>
    </row>
    <row r="179" spans="1:9" x14ac:dyDescent="0.3">
      <c r="A179" s="23" t="s">
        <v>717</v>
      </c>
      <c r="B179" s="90" t="s">
        <v>702</v>
      </c>
      <c r="C179" s="90" t="s">
        <v>718</v>
      </c>
      <c r="D179" s="90" t="s">
        <v>719</v>
      </c>
      <c r="E179" s="90" t="s">
        <v>720</v>
      </c>
      <c r="F179" s="90" t="s">
        <v>721</v>
      </c>
      <c r="G179" s="24">
        <v>45275</v>
      </c>
      <c r="H179" s="96">
        <v>5200</v>
      </c>
      <c r="I179" s="97">
        <v>1</v>
      </c>
    </row>
    <row r="180" spans="1:9" x14ac:dyDescent="0.3">
      <c r="A180" s="23" t="s">
        <v>722</v>
      </c>
      <c r="B180" s="90" t="s">
        <v>702</v>
      </c>
      <c r="C180" s="90" t="s">
        <v>723</v>
      </c>
      <c r="D180" s="90" t="s">
        <v>724</v>
      </c>
      <c r="E180" s="90" t="s">
        <v>725</v>
      </c>
      <c r="F180" s="90" t="s">
        <v>726</v>
      </c>
      <c r="G180" s="24">
        <v>45267</v>
      </c>
      <c r="H180" s="96">
        <v>12000</v>
      </c>
      <c r="I180" s="97">
        <v>1</v>
      </c>
    </row>
    <row r="181" spans="1:9" x14ac:dyDescent="0.3">
      <c r="A181" s="23" t="s">
        <v>727</v>
      </c>
      <c r="B181" s="90" t="s">
        <v>702</v>
      </c>
      <c r="C181" s="90" t="s">
        <v>728</v>
      </c>
      <c r="D181" s="90" t="s">
        <v>729</v>
      </c>
      <c r="E181" s="90" t="s">
        <v>730</v>
      </c>
      <c r="F181" s="90" t="s">
        <v>731</v>
      </c>
      <c r="G181" s="24">
        <v>45272</v>
      </c>
      <c r="H181" s="96">
        <v>300</v>
      </c>
      <c r="I181" s="97">
        <v>1</v>
      </c>
    </row>
    <row r="182" spans="1:9" x14ac:dyDescent="0.3">
      <c r="A182" s="23" t="s">
        <v>732</v>
      </c>
      <c r="B182" s="90" t="s">
        <v>733</v>
      </c>
      <c r="C182" s="90" t="s">
        <v>734</v>
      </c>
      <c r="D182" s="90" t="s">
        <v>735</v>
      </c>
      <c r="E182" s="90" t="s">
        <v>736</v>
      </c>
      <c r="F182" s="90" t="s">
        <v>737</v>
      </c>
      <c r="G182" s="24">
        <v>45267</v>
      </c>
      <c r="H182" s="96">
        <v>1000</v>
      </c>
      <c r="I182" s="97">
        <v>1</v>
      </c>
    </row>
    <row r="183" spans="1:9" x14ac:dyDescent="0.3">
      <c r="A183" s="23" t="s">
        <v>738</v>
      </c>
      <c r="B183" s="90" t="s">
        <v>739</v>
      </c>
      <c r="C183" s="90" t="s">
        <v>740</v>
      </c>
      <c r="D183" s="90" t="s">
        <v>741</v>
      </c>
      <c r="E183" s="90" t="s">
        <v>742</v>
      </c>
      <c r="F183" s="90" t="s">
        <v>743</v>
      </c>
      <c r="G183" s="24">
        <v>45288</v>
      </c>
      <c r="H183" s="96">
        <v>1200</v>
      </c>
      <c r="I183" s="97">
        <v>1</v>
      </c>
    </row>
    <row r="184" spans="1:9" x14ac:dyDescent="0.3">
      <c r="A184" s="23" t="s">
        <v>744</v>
      </c>
      <c r="B184" s="90" t="s">
        <v>745</v>
      </c>
      <c r="C184" s="90" t="s">
        <v>746</v>
      </c>
      <c r="D184" s="90" t="s">
        <v>747</v>
      </c>
      <c r="E184" s="90" t="s">
        <v>748</v>
      </c>
      <c r="F184" s="90" t="s">
        <v>749</v>
      </c>
      <c r="G184" s="24">
        <v>45273</v>
      </c>
      <c r="H184" s="96">
        <v>3200</v>
      </c>
      <c r="I184" s="97">
        <v>1</v>
      </c>
    </row>
    <row r="185" spans="1:9" x14ac:dyDescent="0.3">
      <c r="A185" s="23" t="s">
        <v>750</v>
      </c>
      <c r="B185" s="90" t="s">
        <v>745</v>
      </c>
      <c r="C185" s="90" t="s">
        <v>751</v>
      </c>
      <c r="D185" s="90" t="s">
        <v>752</v>
      </c>
      <c r="E185" s="90" t="s">
        <v>753</v>
      </c>
      <c r="F185" s="90" t="s">
        <v>754</v>
      </c>
      <c r="G185" s="24">
        <v>45266</v>
      </c>
      <c r="H185" s="96">
        <v>6200</v>
      </c>
      <c r="I185" s="97">
        <v>1</v>
      </c>
    </row>
    <row r="186" spans="1:9" x14ac:dyDescent="0.3">
      <c r="A186" s="23" t="s">
        <v>755</v>
      </c>
      <c r="B186" s="90" t="s">
        <v>745</v>
      </c>
      <c r="C186" s="90" t="s">
        <v>756</v>
      </c>
      <c r="D186" s="90" t="s">
        <v>757</v>
      </c>
      <c r="E186" s="90" t="s">
        <v>758</v>
      </c>
      <c r="F186" s="90" t="s">
        <v>759</v>
      </c>
      <c r="G186" s="24">
        <v>45266</v>
      </c>
      <c r="H186" s="96">
        <v>6080</v>
      </c>
      <c r="I186" s="97">
        <v>1</v>
      </c>
    </row>
    <row r="187" spans="1:9" x14ac:dyDescent="0.3">
      <c r="A187" s="23" t="s">
        <v>760</v>
      </c>
      <c r="B187" s="90" t="s">
        <v>745</v>
      </c>
      <c r="C187" s="90" t="s">
        <v>761</v>
      </c>
      <c r="D187" s="90" t="s">
        <v>762</v>
      </c>
      <c r="E187" s="90" t="s">
        <v>763</v>
      </c>
      <c r="F187" s="90" t="s">
        <v>764</v>
      </c>
      <c r="G187" s="24">
        <v>45261</v>
      </c>
      <c r="H187" s="96">
        <v>2700</v>
      </c>
      <c r="I187" s="97">
        <v>1</v>
      </c>
    </row>
    <row r="188" spans="1:9" x14ac:dyDescent="0.3">
      <c r="A188" s="23" t="s">
        <v>765</v>
      </c>
      <c r="B188" s="90" t="s">
        <v>766</v>
      </c>
      <c r="C188" s="90" t="s">
        <v>767</v>
      </c>
      <c r="D188" s="90" t="s">
        <v>768</v>
      </c>
      <c r="E188" s="90" t="s">
        <v>769</v>
      </c>
      <c r="F188" s="90" t="s">
        <v>770</v>
      </c>
      <c r="G188" s="24">
        <v>45280</v>
      </c>
      <c r="H188" s="96">
        <v>1832</v>
      </c>
      <c r="I188" s="97">
        <v>1</v>
      </c>
    </row>
    <row r="189" spans="1:9" x14ac:dyDescent="0.3">
      <c r="A189" s="23" t="s">
        <v>771</v>
      </c>
      <c r="B189" s="90" t="s">
        <v>766</v>
      </c>
      <c r="C189" s="90" t="s">
        <v>772</v>
      </c>
      <c r="D189" s="90" t="s">
        <v>773</v>
      </c>
      <c r="E189" s="90" t="s">
        <v>774</v>
      </c>
      <c r="F189" s="90" t="s">
        <v>775</v>
      </c>
      <c r="G189" s="24">
        <v>45265</v>
      </c>
      <c r="H189" s="96">
        <v>2133</v>
      </c>
      <c r="I189" s="97">
        <v>1</v>
      </c>
    </row>
    <row r="190" spans="1:9" x14ac:dyDescent="0.3">
      <c r="A190" s="23" t="s">
        <v>776</v>
      </c>
      <c r="B190" s="90" t="s">
        <v>766</v>
      </c>
      <c r="C190" s="90" t="s">
        <v>777</v>
      </c>
      <c r="D190" s="90" t="s">
        <v>778</v>
      </c>
      <c r="E190" s="90" t="s">
        <v>779</v>
      </c>
      <c r="F190" s="90" t="s">
        <v>780</v>
      </c>
      <c r="G190" s="24">
        <v>45279</v>
      </c>
      <c r="H190" s="96">
        <v>1887</v>
      </c>
      <c r="I190" s="97">
        <v>1</v>
      </c>
    </row>
    <row r="191" spans="1:9" x14ac:dyDescent="0.3">
      <c r="A191" s="23" t="s">
        <v>781</v>
      </c>
      <c r="B191" s="90" t="s">
        <v>766</v>
      </c>
      <c r="C191" s="90" t="s">
        <v>782</v>
      </c>
      <c r="D191" s="90" t="s">
        <v>783</v>
      </c>
      <c r="E191" s="90" t="s">
        <v>784</v>
      </c>
      <c r="F191" s="90" t="s">
        <v>785</v>
      </c>
      <c r="G191" s="24">
        <v>45265</v>
      </c>
      <c r="H191" s="96">
        <v>1650</v>
      </c>
      <c r="I191" s="97">
        <v>1</v>
      </c>
    </row>
    <row r="192" spans="1:9" x14ac:dyDescent="0.3">
      <c r="A192" s="23" t="s">
        <v>786</v>
      </c>
      <c r="B192" s="90" t="s">
        <v>787</v>
      </c>
      <c r="C192" s="90" t="s">
        <v>788</v>
      </c>
      <c r="D192" s="90" t="s">
        <v>789</v>
      </c>
      <c r="E192" s="90" t="s">
        <v>790</v>
      </c>
      <c r="F192" s="90" t="s">
        <v>791</v>
      </c>
      <c r="G192" s="24">
        <v>45275</v>
      </c>
      <c r="H192" s="96">
        <v>2400</v>
      </c>
      <c r="I192" s="97">
        <v>1</v>
      </c>
    </row>
    <row r="193" spans="1:9" x14ac:dyDescent="0.3">
      <c r="A193" s="23" t="s">
        <v>792</v>
      </c>
      <c r="B193" s="90" t="s">
        <v>787</v>
      </c>
      <c r="C193" s="90" t="s">
        <v>793</v>
      </c>
      <c r="D193" s="90" t="s">
        <v>794</v>
      </c>
      <c r="E193" s="90" t="s">
        <v>795</v>
      </c>
      <c r="F193" s="90" t="s">
        <v>796</v>
      </c>
      <c r="G193" s="24">
        <v>45286</v>
      </c>
      <c r="H193" s="96">
        <v>11174</v>
      </c>
      <c r="I193" s="97">
        <v>1</v>
      </c>
    </row>
    <row r="194" spans="1:9" x14ac:dyDescent="0.3">
      <c r="A194" s="23" t="s">
        <v>797</v>
      </c>
      <c r="B194" s="90" t="s">
        <v>787</v>
      </c>
      <c r="C194" s="90" t="s">
        <v>655</v>
      </c>
      <c r="D194" s="90" t="s">
        <v>798</v>
      </c>
      <c r="E194" s="90" t="s">
        <v>657</v>
      </c>
      <c r="F194" s="90" t="s">
        <v>658</v>
      </c>
      <c r="G194" s="24">
        <v>45266</v>
      </c>
      <c r="H194" s="96">
        <v>11014</v>
      </c>
      <c r="I194" s="97">
        <v>1</v>
      </c>
    </row>
    <row r="195" spans="1:9" x14ac:dyDescent="0.3">
      <c r="A195" s="23" t="s">
        <v>799</v>
      </c>
      <c r="B195" s="90" t="s">
        <v>787</v>
      </c>
      <c r="C195" s="90" t="s">
        <v>800</v>
      </c>
      <c r="D195" s="90" t="s">
        <v>801</v>
      </c>
      <c r="E195" s="90" t="s">
        <v>802</v>
      </c>
      <c r="F195" s="90" t="s">
        <v>803</v>
      </c>
      <c r="G195" s="24">
        <v>45261</v>
      </c>
      <c r="H195" s="96">
        <v>31550</v>
      </c>
      <c r="I195" s="97">
        <v>1</v>
      </c>
    </row>
    <row r="196" spans="1:9" x14ac:dyDescent="0.3">
      <c r="A196" s="23" t="s">
        <v>804</v>
      </c>
      <c r="B196" s="90" t="s">
        <v>787</v>
      </c>
      <c r="C196" s="90" t="s">
        <v>805</v>
      </c>
      <c r="D196" s="90" t="s">
        <v>806</v>
      </c>
      <c r="E196" s="90" t="s">
        <v>807</v>
      </c>
      <c r="F196" s="90" t="s">
        <v>808</v>
      </c>
      <c r="G196" s="24">
        <v>45280</v>
      </c>
      <c r="H196" s="96">
        <v>7207</v>
      </c>
      <c r="I196" s="97">
        <v>1</v>
      </c>
    </row>
    <row r="197" spans="1:9" x14ac:dyDescent="0.3">
      <c r="A197" s="23" t="s">
        <v>809</v>
      </c>
      <c r="B197" s="90" t="s">
        <v>787</v>
      </c>
      <c r="C197" s="90" t="s">
        <v>810</v>
      </c>
      <c r="D197" s="90" t="s">
        <v>811</v>
      </c>
      <c r="E197" s="90" t="s">
        <v>812</v>
      </c>
      <c r="F197" s="90" t="s">
        <v>813</v>
      </c>
      <c r="G197" s="24">
        <v>45275</v>
      </c>
      <c r="H197" s="96">
        <v>5950</v>
      </c>
      <c r="I197" s="97">
        <v>1</v>
      </c>
    </row>
    <row r="198" spans="1:9" x14ac:dyDescent="0.3">
      <c r="A198" s="23" t="s">
        <v>814</v>
      </c>
      <c r="B198" s="90" t="s">
        <v>787</v>
      </c>
      <c r="C198" s="90" t="s">
        <v>815</v>
      </c>
      <c r="D198" s="90" t="s">
        <v>816</v>
      </c>
      <c r="E198" s="90" t="s">
        <v>817</v>
      </c>
      <c r="F198" s="90" t="s">
        <v>818</v>
      </c>
      <c r="G198" s="24">
        <v>45281</v>
      </c>
      <c r="H198" s="96">
        <v>2360</v>
      </c>
      <c r="I198" s="97">
        <v>1</v>
      </c>
    </row>
    <row r="199" spans="1:9" x14ac:dyDescent="0.3">
      <c r="A199" s="23" t="s">
        <v>819</v>
      </c>
      <c r="B199" s="90" t="s">
        <v>787</v>
      </c>
      <c r="C199" s="90" t="s">
        <v>820</v>
      </c>
      <c r="D199" s="90" t="s">
        <v>821</v>
      </c>
      <c r="E199" s="90" t="s">
        <v>822</v>
      </c>
      <c r="F199" s="90" t="s">
        <v>823</v>
      </c>
      <c r="G199" s="24">
        <v>45273</v>
      </c>
      <c r="H199" s="96">
        <v>10000</v>
      </c>
      <c r="I199" s="97">
        <v>1</v>
      </c>
    </row>
    <row r="200" spans="1:9" x14ac:dyDescent="0.3">
      <c r="A200" s="60" t="s">
        <v>824</v>
      </c>
      <c r="B200" s="98" t="s">
        <v>787</v>
      </c>
      <c r="C200" s="90" t="s">
        <v>825</v>
      </c>
      <c r="D200" s="90" t="s">
        <v>826</v>
      </c>
      <c r="E200" s="90" t="s">
        <v>827</v>
      </c>
      <c r="F200" s="90" t="s">
        <v>828</v>
      </c>
      <c r="G200" s="24">
        <v>45280</v>
      </c>
      <c r="H200" s="96">
        <v>13478</v>
      </c>
      <c r="I200" s="97">
        <v>1</v>
      </c>
    </row>
    <row r="201" spans="1:9" x14ac:dyDescent="0.3">
      <c r="A201" s="23" t="s">
        <v>829</v>
      </c>
      <c r="B201" s="90" t="s">
        <v>787</v>
      </c>
      <c r="C201" s="90" t="s">
        <v>830</v>
      </c>
      <c r="D201" s="90" t="s">
        <v>831</v>
      </c>
      <c r="E201" s="90" t="s">
        <v>832</v>
      </c>
      <c r="F201" s="90" t="s">
        <v>833</v>
      </c>
      <c r="G201" s="24">
        <v>45280</v>
      </c>
      <c r="H201" s="96">
        <v>32889</v>
      </c>
      <c r="I201" s="97">
        <v>1</v>
      </c>
    </row>
    <row r="202" spans="1:9" x14ac:dyDescent="0.3">
      <c r="A202" s="23" t="s">
        <v>834</v>
      </c>
      <c r="B202" s="90" t="s">
        <v>787</v>
      </c>
      <c r="C202" s="90" t="s">
        <v>835</v>
      </c>
      <c r="D202" s="90" t="s">
        <v>836</v>
      </c>
      <c r="E202" s="90" t="s">
        <v>837</v>
      </c>
      <c r="F202" s="90" t="s">
        <v>838</v>
      </c>
      <c r="G202" s="24">
        <v>45273</v>
      </c>
      <c r="H202" s="96">
        <v>27400</v>
      </c>
      <c r="I202" s="97">
        <v>1</v>
      </c>
    </row>
    <row r="203" spans="1:9" x14ac:dyDescent="0.3">
      <c r="A203" s="23" t="s">
        <v>839</v>
      </c>
      <c r="B203" s="90" t="s">
        <v>787</v>
      </c>
      <c r="C203" s="90" t="s">
        <v>840</v>
      </c>
      <c r="D203" s="90" t="s">
        <v>841</v>
      </c>
      <c r="E203" s="90" t="s">
        <v>842</v>
      </c>
      <c r="F203" s="90" t="s">
        <v>843</v>
      </c>
      <c r="G203" s="24">
        <v>45287</v>
      </c>
      <c r="H203" s="96">
        <v>25950</v>
      </c>
      <c r="I203" s="97">
        <v>1</v>
      </c>
    </row>
    <row r="204" spans="1:9" x14ac:dyDescent="0.3">
      <c r="A204" s="23" t="s">
        <v>844</v>
      </c>
      <c r="B204" s="90" t="s">
        <v>787</v>
      </c>
      <c r="C204" s="90" t="s">
        <v>845</v>
      </c>
      <c r="D204" s="90" t="s">
        <v>846</v>
      </c>
      <c r="E204" s="90" t="s">
        <v>847</v>
      </c>
      <c r="F204" s="90" t="s">
        <v>848</v>
      </c>
      <c r="G204" s="24">
        <v>45273</v>
      </c>
      <c r="H204" s="96">
        <v>4519</v>
      </c>
      <c r="I204" s="97">
        <v>1</v>
      </c>
    </row>
    <row r="205" spans="1:9" x14ac:dyDescent="0.3">
      <c r="A205" s="23" t="s">
        <v>849</v>
      </c>
      <c r="B205" s="90" t="s">
        <v>787</v>
      </c>
      <c r="C205" s="90" t="s">
        <v>850</v>
      </c>
      <c r="D205" s="90" t="s">
        <v>851</v>
      </c>
      <c r="E205" s="90" t="s">
        <v>852</v>
      </c>
      <c r="F205" s="90" t="s">
        <v>853</v>
      </c>
      <c r="G205" s="24">
        <v>45266</v>
      </c>
      <c r="H205" s="96">
        <v>20240</v>
      </c>
      <c r="I205" s="97">
        <v>1</v>
      </c>
    </row>
    <row r="206" spans="1:9" x14ac:dyDescent="0.3">
      <c r="A206" s="23" t="s">
        <v>854</v>
      </c>
      <c r="B206" s="90" t="s">
        <v>787</v>
      </c>
      <c r="C206" s="90" t="s">
        <v>855</v>
      </c>
      <c r="D206" s="90" t="s">
        <v>856</v>
      </c>
      <c r="E206" s="90" t="s">
        <v>857</v>
      </c>
      <c r="F206" s="90" t="s">
        <v>858</v>
      </c>
      <c r="G206" s="24">
        <v>45279</v>
      </c>
      <c r="H206" s="96">
        <v>20000</v>
      </c>
      <c r="I206" s="97">
        <v>1</v>
      </c>
    </row>
    <row r="207" spans="1:9" x14ac:dyDescent="0.3">
      <c r="A207" s="23" t="s">
        <v>859</v>
      </c>
      <c r="B207" s="90" t="s">
        <v>787</v>
      </c>
      <c r="C207" s="90" t="s">
        <v>582</v>
      </c>
      <c r="D207" s="90" t="s">
        <v>860</v>
      </c>
      <c r="E207" s="90" t="s">
        <v>861</v>
      </c>
      <c r="F207" s="90" t="s">
        <v>862</v>
      </c>
      <c r="G207" s="24">
        <v>45280</v>
      </c>
      <c r="H207" s="96">
        <v>14665</v>
      </c>
      <c r="I207" s="97">
        <v>1</v>
      </c>
    </row>
    <row r="208" spans="1:9" x14ac:dyDescent="0.3">
      <c r="A208" s="23" t="s">
        <v>863</v>
      </c>
      <c r="B208" s="90" t="s">
        <v>787</v>
      </c>
      <c r="C208" s="90" t="s">
        <v>864</v>
      </c>
      <c r="D208" s="90" t="s">
        <v>865</v>
      </c>
      <c r="E208" s="90" t="s">
        <v>866</v>
      </c>
      <c r="F208" s="90" t="s">
        <v>867</v>
      </c>
      <c r="G208" s="24">
        <v>45280</v>
      </c>
      <c r="H208" s="96">
        <v>170803</v>
      </c>
      <c r="I208" s="97">
        <v>1</v>
      </c>
    </row>
    <row r="209" spans="1:9" x14ac:dyDescent="0.3">
      <c r="A209" s="23" t="s">
        <v>868</v>
      </c>
      <c r="B209" s="90" t="s">
        <v>787</v>
      </c>
      <c r="C209" s="90" t="s">
        <v>869</v>
      </c>
      <c r="D209" s="90" t="s">
        <v>870</v>
      </c>
      <c r="E209" s="90" t="s">
        <v>871</v>
      </c>
      <c r="F209" s="90" t="s">
        <v>872</v>
      </c>
      <c r="G209" s="24">
        <v>45268</v>
      </c>
      <c r="H209" s="96">
        <v>4000</v>
      </c>
      <c r="I209" s="97">
        <v>1</v>
      </c>
    </row>
    <row r="210" spans="1:9" x14ac:dyDescent="0.3">
      <c r="A210" s="23" t="s">
        <v>873</v>
      </c>
      <c r="B210" s="90" t="s">
        <v>787</v>
      </c>
      <c r="C210" s="90" t="s">
        <v>756</v>
      </c>
      <c r="D210" s="90" t="s">
        <v>874</v>
      </c>
      <c r="E210" s="90" t="s">
        <v>758</v>
      </c>
      <c r="F210" s="90" t="s">
        <v>759</v>
      </c>
      <c r="G210" s="24">
        <v>45266</v>
      </c>
      <c r="H210" s="96">
        <v>3800</v>
      </c>
      <c r="I210" s="97">
        <v>1</v>
      </c>
    </row>
    <row r="211" spans="1:9" x14ac:dyDescent="0.3">
      <c r="A211" s="23" t="s">
        <v>875</v>
      </c>
      <c r="B211" s="90" t="s">
        <v>787</v>
      </c>
      <c r="C211" s="90" t="s">
        <v>876</v>
      </c>
      <c r="D211" s="90" t="s">
        <v>877</v>
      </c>
      <c r="E211" s="90" t="s">
        <v>878</v>
      </c>
      <c r="F211" s="90" t="s">
        <v>879</v>
      </c>
      <c r="G211" s="24">
        <v>45268</v>
      </c>
      <c r="H211" s="96">
        <v>32596</v>
      </c>
      <c r="I211" s="97">
        <v>1</v>
      </c>
    </row>
    <row r="212" spans="1:9" x14ac:dyDescent="0.3">
      <c r="A212" s="23" t="s">
        <v>880</v>
      </c>
      <c r="B212" s="90" t="s">
        <v>787</v>
      </c>
      <c r="C212" s="90" t="s">
        <v>881</v>
      </c>
      <c r="D212" s="90" t="s">
        <v>882</v>
      </c>
      <c r="E212" s="90" t="s">
        <v>883</v>
      </c>
      <c r="F212" s="90" t="s">
        <v>884</v>
      </c>
      <c r="G212" s="24">
        <v>45271</v>
      </c>
      <c r="H212" s="96">
        <v>5680</v>
      </c>
      <c r="I212" s="97">
        <v>1</v>
      </c>
    </row>
    <row r="213" spans="1:9" x14ac:dyDescent="0.3">
      <c r="A213" s="23" t="s">
        <v>885</v>
      </c>
      <c r="B213" s="90" t="s">
        <v>787</v>
      </c>
      <c r="C213" s="90" t="s">
        <v>886</v>
      </c>
      <c r="D213" s="90" t="s">
        <v>887</v>
      </c>
      <c r="E213" s="90" t="s">
        <v>888</v>
      </c>
      <c r="F213" s="90" t="s">
        <v>889</v>
      </c>
      <c r="G213" s="24">
        <v>45280</v>
      </c>
      <c r="H213" s="96">
        <v>41730</v>
      </c>
      <c r="I213" s="97">
        <v>1</v>
      </c>
    </row>
    <row r="214" spans="1:9" x14ac:dyDescent="0.3">
      <c r="A214" s="23" t="s">
        <v>890</v>
      </c>
      <c r="B214" s="90" t="s">
        <v>787</v>
      </c>
      <c r="C214" s="90" t="s">
        <v>891</v>
      </c>
      <c r="D214" s="90" t="s">
        <v>892</v>
      </c>
      <c r="E214" s="90" t="s">
        <v>893</v>
      </c>
      <c r="F214" s="90" t="s">
        <v>894</v>
      </c>
      <c r="G214" s="24">
        <v>45266</v>
      </c>
      <c r="H214" s="96">
        <v>5775</v>
      </c>
      <c r="I214" s="97">
        <v>1</v>
      </c>
    </row>
    <row r="215" spans="1:9" x14ac:dyDescent="0.3">
      <c r="A215" s="23" t="s">
        <v>895</v>
      </c>
      <c r="B215" s="90" t="s">
        <v>787</v>
      </c>
      <c r="C215" s="90" t="s">
        <v>896</v>
      </c>
      <c r="D215" s="90" t="s">
        <v>897</v>
      </c>
      <c r="E215" s="90" t="s">
        <v>898</v>
      </c>
      <c r="F215" s="90" t="s">
        <v>899</v>
      </c>
      <c r="G215" s="24">
        <v>45280</v>
      </c>
      <c r="H215" s="96">
        <v>11052</v>
      </c>
      <c r="I215" s="97">
        <v>1</v>
      </c>
    </row>
    <row r="216" spans="1:9" ht="15" thickBot="1" x14ac:dyDescent="0.35">
      <c r="A216" s="23" t="s">
        <v>900</v>
      </c>
      <c r="B216" s="90" t="s">
        <v>787</v>
      </c>
      <c r="C216" s="90" t="s">
        <v>901</v>
      </c>
      <c r="D216" s="90" t="s">
        <v>902</v>
      </c>
      <c r="E216" s="90" t="s">
        <v>903</v>
      </c>
      <c r="F216" s="90" t="s">
        <v>904</v>
      </c>
      <c r="G216" s="24">
        <v>45273</v>
      </c>
      <c r="H216" s="96">
        <v>6646</v>
      </c>
      <c r="I216" s="97">
        <v>1</v>
      </c>
    </row>
    <row r="217" spans="1:9" ht="15" thickBot="1" x14ac:dyDescent="0.35">
      <c r="F217" s="71" t="s">
        <v>905</v>
      </c>
      <c r="G217" s="72"/>
      <c r="H217" s="100">
        <f>SUM(H113:H216)</f>
        <v>1722486.07</v>
      </c>
      <c r="I217" s="85">
        <f>SUM(I113:I216)</f>
        <v>104</v>
      </c>
    </row>
    <row r="218" spans="1:9" ht="15" thickBot="1" x14ac:dyDescent="0.35">
      <c r="F218" s="101"/>
      <c r="G218" s="102"/>
      <c r="H218" s="103"/>
      <c r="I218" s="104"/>
    </row>
    <row r="219" spans="1:9" ht="15" thickBot="1" x14ac:dyDescent="0.35">
      <c r="F219" s="71" t="s">
        <v>906</v>
      </c>
      <c r="G219" s="72"/>
      <c r="H219" s="29">
        <f>SUM(H217,H104,H99,H88)</f>
        <v>2664506.0700000003</v>
      </c>
      <c r="I219" s="73">
        <f>SUM(I217,I104,I99,I88)</f>
        <v>115</v>
      </c>
    </row>
    <row r="220" spans="1:9" ht="15" thickBot="1" x14ac:dyDescent="0.35">
      <c r="F220" s="63"/>
      <c r="G220" s="64"/>
      <c r="H220" s="21"/>
      <c r="I220" s="22"/>
    </row>
    <row r="221" spans="1:9" ht="15" thickBot="1" x14ac:dyDescent="0.35">
      <c r="F221" s="71" t="s">
        <v>907</v>
      </c>
      <c r="G221" s="72"/>
      <c r="H221" s="105">
        <f>SUM(H219,H83)</f>
        <v>4194093.0700000003</v>
      </c>
      <c r="I221" s="73">
        <f>SUM(I219,I83)</f>
        <v>163</v>
      </c>
    </row>
  </sheetData>
  <mergeCells count="38">
    <mergeCell ref="F218:G218"/>
    <mergeCell ref="F219:G219"/>
    <mergeCell ref="F221:G221"/>
    <mergeCell ref="F88:G88"/>
    <mergeCell ref="F99:G99"/>
    <mergeCell ref="F101:G101"/>
    <mergeCell ref="F104:G104"/>
    <mergeCell ref="F105:G105"/>
    <mergeCell ref="F217:G217"/>
    <mergeCell ref="I38:I51"/>
    <mergeCell ref="F73:G73"/>
    <mergeCell ref="F76:G76"/>
    <mergeCell ref="F81:G81"/>
    <mergeCell ref="F83:G83"/>
    <mergeCell ref="A85:B85"/>
    <mergeCell ref="A38:A51"/>
    <mergeCell ref="B38:B51"/>
    <mergeCell ref="C38:C51"/>
    <mergeCell ref="D38:D51"/>
    <mergeCell ref="G38:G51"/>
    <mergeCell ref="H38:H51"/>
    <mergeCell ref="H13:H18"/>
    <mergeCell ref="I13:I18"/>
    <mergeCell ref="A19:A22"/>
    <mergeCell ref="B19:B22"/>
    <mergeCell ref="C19:C22"/>
    <mergeCell ref="D19:D22"/>
    <mergeCell ref="G19:G22"/>
    <mergeCell ref="H19:H22"/>
    <mergeCell ref="I19:I22"/>
    <mergeCell ref="A2:B2"/>
    <mergeCell ref="F4:G4"/>
    <mergeCell ref="F10:G10"/>
    <mergeCell ref="A13:A18"/>
    <mergeCell ref="B13:B18"/>
    <mergeCell ref="C13:C18"/>
    <mergeCell ref="D13:D18"/>
    <mergeCell ref="G13:G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Monthly Report</vt:lpstr>
    </vt:vector>
  </TitlesOfParts>
  <Company>VOP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Izguerra</dc:creator>
  <cp:lastModifiedBy>Allison Izguerra</cp:lastModifiedBy>
  <dcterms:created xsi:type="dcterms:W3CDTF">2024-01-29T22:17:21Z</dcterms:created>
  <dcterms:modified xsi:type="dcterms:W3CDTF">2024-01-29T22:17:55Z</dcterms:modified>
</cp:coreProperties>
</file>