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zguerra\Documents\"/>
    </mc:Choice>
  </mc:AlternateContent>
  <bookViews>
    <workbookView xWindow="0" yWindow="0" windowWidth="28800" windowHeight="12330"/>
  </bookViews>
  <sheets>
    <sheet name="Complete Month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8" i="1" l="1"/>
  <c r="H180" i="1" s="1"/>
  <c r="I176" i="1"/>
  <c r="I178" i="1" s="1"/>
  <c r="H176" i="1"/>
  <c r="I94" i="1"/>
  <c r="H94" i="1"/>
  <c r="I84" i="1"/>
  <c r="H84" i="1"/>
  <c r="I76" i="1"/>
  <c r="I78" i="1" s="1"/>
  <c r="H76" i="1"/>
  <c r="H78" i="1" s="1"/>
  <c r="I58" i="1"/>
  <c r="H58" i="1"/>
  <c r="I55" i="1"/>
  <c r="H55" i="1"/>
  <c r="I15" i="1"/>
  <c r="H15" i="1"/>
  <c r="I180" i="1" l="1"/>
</calcChain>
</file>

<file path=xl/sharedStrings.xml><?xml version="1.0" encoding="utf-8"?>
<sst xmlns="http://schemas.openxmlformats.org/spreadsheetml/2006/main" count="900" uniqueCount="722">
  <si>
    <t>Permit</t>
  </si>
  <si>
    <t>Classification</t>
  </si>
  <si>
    <t>Name</t>
  </si>
  <si>
    <t>Work Description</t>
  </si>
  <si>
    <t>Parcel</t>
  </si>
  <si>
    <t>Address</t>
  </si>
  <si>
    <t>Issue</t>
  </si>
  <si>
    <t>Valuation</t>
  </si>
  <si>
    <t xml:space="preserve"># of permits </t>
  </si>
  <si>
    <t>COMMERCIAL PERMITS</t>
  </si>
  <si>
    <t>TOTAL COMMERCIAL NEW CONSTRUCTION</t>
  </si>
  <si>
    <t>BP-23-02946</t>
  </si>
  <si>
    <t>Commercial Alteration/Remodel - Existing Tenant</t>
  </si>
  <si>
    <t>Northwestern Medicine - South Campus - Bld A 
Multi Specialty Clinic</t>
  </si>
  <si>
    <t>Interior remodel to include renovating the existing audiology lab into a blood draw space with toilet room as well as remodel existing registration and exam rooms into a larger registration, paint throughout, electrical for new equipment and casework, minimal plumbing and ceilings</t>
  </si>
  <si>
    <t>27-16-103-005-0000-052-155840</t>
  </si>
  <si>
    <t>15300 WEST AVENUE #A Radiation Oncology</t>
  </si>
  <si>
    <t>BP-23-03238</t>
  </si>
  <si>
    <t>Zeigler BMW of Orland Park</t>
  </si>
  <si>
    <t>interior and exterior remodeling at existing  Zeigler BMW of Orland Park car dealership</t>
  </si>
  <si>
    <t>27-17-315-003-0000-000-124890</t>
  </si>
  <si>
    <t>11030 159TH STREET</t>
  </si>
  <si>
    <t>BP-23-03299</t>
  </si>
  <si>
    <t>Sierra Sphere, LLC</t>
  </si>
  <si>
    <t>new office inside suite 300 - new partition over existing knee wall - new interior door and interior windows</t>
  </si>
  <si>
    <t>27-10-100-090-0000-000-158750</t>
  </si>
  <si>
    <t>9501 144TH PLACE #300H</t>
  </si>
  <si>
    <t>BP-23-02589</t>
  </si>
  <si>
    <t>Commercial Alteration/Remodel - New Tenant</t>
  </si>
  <si>
    <t>Metro Infectious Disease Consultants</t>
  </si>
  <si>
    <t>Commercial interior remodel for use as an out-client infusion therapy center</t>
  </si>
  <si>
    <t>27-31-401-022-0000-156-114700</t>
  </si>
  <si>
    <t>18024 WOLF ROAD</t>
  </si>
  <si>
    <t>BP-23-03281</t>
  </si>
  <si>
    <t>Smile Bar and Aesthetics Dba Smile Bar and Aesthetics</t>
  </si>
  <si>
    <t>Interior build-out for dental office.</t>
  </si>
  <si>
    <t>27-04-419-040-0000-135980</t>
  </si>
  <si>
    <t>9750 CRESCENT PARK CIRCLE</t>
  </si>
  <si>
    <t>BP-24-00022</t>
  </si>
  <si>
    <t>Commercial Alteration/Remodel W/Food - Existing</t>
  </si>
  <si>
    <t>Submarine City</t>
  </si>
  <si>
    <t>Replace counter system, replace 2x4 ceiling panels, replace ceiling lights, painting</t>
  </si>
  <si>
    <t>27-10-100-029-0000-000-19700</t>
  </si>
  <si>
    <t>9573 144TH PLACE</t>
  </si>
  <si>
    <t>BP-23-03174</t>
  </si>
  <si>
    <t>Commercial Alteration/Remodel W/Food - New Tenant</t>
  </si>
  <si>
    <t>Legacy Christian Academy
11010-11026 179th Street</t>
  </si>
  <si>
    <t>Interior Remodel. Add new entry vestibules. Add new toilets &amp; remodel bathrooms.</t>
  </si>
  <si>
    <t>27-32-101-012-0000-95340</t>
  </si>
  <si>
    <t>11010 179TH STREET</t>
  </si>
  <si>
    <t>TOTAL COMMERCIAL REMODELS</t>
  </si>
  <si>
    <t>BP-23-03285</t>
  </si>
  <si>
    <t>Commercial Electrical Permit</t>
  </si>
  <si>
    <t>AVIS Budget Car Rental EV Chargers</t>
  </si>
  <si>
    <t>Install EV chargers</t>
  </si>
  <si>
    <t>27-13-402-027-0000-150910</t>
  </si>
  <si>
    <t>7412 159TH STREET</t>
  </si>
  <si>
    <t>BP-23-03143</t>
  </si>
  <si>
    <t>Commercial Exterior Building Work/Facade</t>
  </si>
  <si>
    <t>WWP - Van Bruggen (new Location, Did Not Apply for Occupancy)</t>
  </si>
  <si>
    <t>Code Enforcement stopped work at 13421 Southwest Highway; they are increasing the height of the garage door from 10 ft to 13 ft.</t>
  </si>
  <si>
    <t>23-34-402-010-0000-000-13961</t>
  </si>
  <si>
    <t>13421 SOUTHWEST HIGHWAY</t>
  </si>
  <si>
    <t>BP-24-00078</t>
  </si>
  <si>
    <t>Brook Hills HOA</t>
  </si>
  <si>
    <t>Replace siding, soffit, fascia, and gutters.</t>
  </si>
  <si>
    <t>27-30-414-056-0000-007-8588</t>
  </si>
  <si>
    <t>11305 BROOK CROSSING COURT</t>
  </si>
  <si>
    <t>27-30-414-055-0000-007-8589</t>
  </si>
  <si>
    <t>11307 BROOK CROSSING COURT</t>
  </si>
  <si>
    <t>27-30-414-054-0000-007-8590</t>
  </si>
  <si>
    <t>11309 BROOK CROSSING COURT</t>
  </si>
  <si>
    <t>BP-24-00113</t>
  </si>
  <si>
    <t>Commercial Mechanical Replacement</t>
  </si>
  <si>
    <t>Southmoor Commons</t>
  </si>
  <si>
    <t>Replace existing 5 ton RTU.</t>
  </si>
  <si>
    <t>23-34-302-020-0000--121200</t>
  </si>
  <si>
    <t>13131 LAGRANGE ROAD</t>
  </si>
  <si>
    <t>BP-24-00123</t>
  </si>
  <si>
    <t>Cooper's Hawk Winery</t>
  </si>
  <si>
    <t>Replace RTU 9 and 10, like for like.</t>
  </si>
  <si>
    <t>27-13-401-041-0000-014-123060</t>
  </si>
  <si>
    <t>15690 HARLEM AVENUE</t>
  </si>
  <si>
    <t>BP-24-00082</t>
  </si>
  <si>
    <t>Action Behavior Center</t>
  </si>
  <si>
    <t>Replace 1 RTU and curb adaptor.</t>
  </si>
  <si>
    <t>27-15-302-031-0000-000-84680</t>
  </si>
  <si>
    <t>9570 159TH STREET</t>
  </si>
  <si>
    <t>BP-24-00059-01</t>
  </si>
  <si>
    <t>Commercial Plumbing</t>
  </si>
  <si>
    <t>Midwest Medical, Weight Loss &amp; Aesthetics LLC - Moving</t>
  </si>
  <si>
    <t>Install thermostatic mixing valve and right side toilet in waiting room public bathroom. Correct PVC drainage fittings on two other office lav sinks.</t>
  </si>
  <si>
    <t>27-13-201-041-1005-014-66200</t>
  </si>
  <si>
    <t>15428 HARLEM AVENUE</t>
  </si>
  <si>
    <t>BP-23-01570-01</t>
  </si>
  <si>
    <t>Wind Creek IL LLC Dba Wind Creek Chicago Southland - Suite 200</t>
  </si>
  <si>
    <t>Water heater and floor drain.</t>
  </si>
  <si>
    <t>27-15-101-011-0000-057-135410</t>
  </si>
  <si>
    <t>15255 94TH AVENUE #200</t>
  </si>
  <si>
    <t>BP-23-01568-01</t>
  </si>
  <si>
    <t>Iqra Learning Center</t>
  </si>
  <si>
    <t>Install mixing valve and hot water relief valve.</t>
  </si>
  <si>
    <t>27-07-100-010-0000-069-65050</t>
  </si>
  <si>
    <t>11979 143RD STREET</t>
  </si>
  <si>
    <t>BP-23-03305</t>
  </si>
  <si>
    <t>Condominiums of Long Run Creek</t>
  </si>
  <si>
    <t>Replace 6" fire protection backflow device in parking garage.</t>
  </si>
  <si>
    <t>27-06-311-026-0000-047-86760</t>
  </si>
  <si>
    <t>11910 WINDEMERE COURT</t>
  </si>
  <si>
    <t>BP-24-00012</t>
  </si>
  <si>
    <t>Midwest Investment Group</t>
  </si>
  <si>
    <t>Replace 300' of 6" sewer pipe. Raise sanitary manhole. Connect 2 new triple basins.</t>
  </si>
  <si>
    <t>27-15-301-018-0000-000-3906</t>
  </si>
  <si>
    <t>9264 159TH STREET</t>
  </si>
  <si>
    <t>BP-24-00120</t>
  </si>
  <si>
    <t>Event/Tent/Canopy</t>
  </si>
  <si>
    <t>The Red Bird Market's Winter Artisan Market</t>
  </si>
  <si>
    <t>craft and vendor fair with food - indoor
DATES INCLUDE 01/27, 02/24, 03/23, 09/21, 10/19, 11/09, 12/14</t>
  </si>
  <si>
    <t>27-09-401-032-0000-999-13938</t>
  </si>
  <si>
    <t>14750 RAVINIA AVENUE</t>
  </si>
  <si>
    <t>BP-23-03302</t>
  </si>
  <si>
    <t>Fences</t>
  </si>
  <si>
    <t>Fifth Third Bank as Trustee for the Brandon Frank Ciaccio OBRA '93 Trust</t>
  </si>
  <si>
    <t>Add 6 ft vinyl fence along rear property line</t>
  </si>
  <si>
    <t>27-03-102-007-0000-60280</t>
  </si>
  <si>
    <t>9440 136TH STREET</t>
  </si>
  <si>
    <t>BP-24-00129</t>
  </si>
  <si>
    <t>Legacy Christian Academy</t>
  </si>
  <si>
    <t>134 ft. of 6 ft. vinyl fence</t>
  </si>
  <si>
    <t>27-32-101-012-0000-95350</t>
  </si>
  <si>
    <t>11016 179TH STREET</t>
  </si>
  <si>
    <t>27-32-101-012-0000-94710</t>
  </si>
  <si>
    <t>11018 179TH STREET</t>
  </si>
  <si>
    <t>27-32-101-012-0000-95360</t>
  </si>
  <si>
    <t>11020 179TH STREET</t>
  </si>
  <si>
    <t>27-32-101-012-0000-000-173480</t>
  </si>
  <si>
    <t>11026 179TH STREET</t>
  </si>
  <si>
    <t>BP-23-01411-02</t>
  </si>
  <si>
    <t>Fire Alarm</t>
  </si>
  <si>
    <t>Planned Parent Hood</t>
  </si>
  <si>
    <t>Installation of Fire alarm</t>
  </si>
  <si>
    <t>27-09-220-038-0000-052-108510</t>
  </si>
  <si>
    <t>14470 LAGRANGE ROAD 101</t>
  </si>
  <si>
    <t>BP-23-01536-01</t>
  </si>
  <si>
    <t>Community Honda of Orland Park - Addition with Interior / Exterior Renovation</t>
  </si>
  <si>
    <t>Installation of fire alarm</t>
  </si>
  <si>
    <t>27-14-401-035-0000-000-85270</t>
  </si>
  <si>
    <t>8340 159TH STREET</t>
  </si>
  <si>
    <t>BP-23-03215</t>
  </si>
  <si>
    <t>Alliance Shippers</t>
  </si>
  <si>
    <t>Update Fire Panel</t>
  </si>
  <si>
    <t>28-18-310-016-0000-014-54760</t>
  </si>
  <si>
    <t>15515 70TH COURT</t>
  </si>
  <si>
    <t>BP-22-02306-02</t>
  </si>
  <si>
    <t>Fire Sprinkler Permit</t>
  </si>
  <si>
    <t>The Opulence Gallery</t>
  </si>
  <si>
    <t>Installation of fire sprinkler</t>
  </si>
  <si>
    <t>27-15-400-015-0000-000-82010</t>
  </si>
  <si>
    <t>9050 159TH STREET</t>
  </si>
  <si>
    <t>BP-23-02009-01</t>
  </si>
  <si>
    <t>Property Dynamics / Avalon Services LLC - Vanilla Box</t>
  </si>
  <si>
    <t>BP-23-02953-01</t>
  </si>
  <si>
    <t>Village of Orland Park Franklin Loebe Recreation Center</t>
  </si>
  <si>
    <t>Installation of sprinklers</t>
  </si>
  <si>
    <t>27-09-218-026-0000-999-13936</t>
  </si>
  <si>
    <t>14650 RAVINIA AVENUE</t>
  </si>
  <si>
    <t>BP-23-02308-01</t>
  </si>
  <si>
    <t>Dollar Tree - Orland Park</t>
  </si>
  <si>
    <t>27-16-403-008-0000-000-9223</t>
  </si>
  <si>
    <t>15846 LAGRANGE ROAD</t>
  </si>
  <si>
    <t>BP-23-03271</t>
  </si>
  <si>
    <t>Signs</t>
  </si>
  <si>
    <t>Mini Academy Ground Monument Sign</t>
  </si>
  <si>
    <t>install ground monument sign</t>
  </si>
  <si>
    <t>27-09-402-014-0000-010-2891</t>
  </si>
  <si>
    <t>9970 151ST STREET</t>
  </si>
  <si>
    <t>BP-23-01315-01</t>
  </si>
  <si>
    <t>Zeigler Nissan - Signs</t>
  </si>
  <si>
    <t>Sign 2 - Wall</t>
  </si>
  <si>
    <t>27-14-313-032-0000-000-3538</t>
  </si>
  <si>
    <t>8550 159TH STREET</t>
  </si>
  <si>
    <t>BP-23-01315-02</t>
  </si>
  <si>
    <t>Sign 3 - Wall</t>
  </si>
  <si>
    <t>BP-23-01315-05</t>
  </si>
  <si>
    <t>Sign 6 - Wall</t>
  </si>
  <si>
    <t>BP-23-01315</t>
  </si>
  <si>
    <t>Sign 1 - Ground Sign</t>
  </si>
  <si>
    <t>BP-24-00051</t>
  </si>
  <si>
    <t>Hot Box Fitness - Wall Sign</t>
  </si>
  <si>
    <t>wall sign - south facing</t>
  </si>
  <si>
    <t>27-14-300-065-0000-000-3521</t>
  </si>
  <si>
    <t>8752 159TH STREET  STE 10</t>
  </si>
  <si>
    <t>BP-23-03259</t>
  </si>
  <si>
    <t>Big River Footwear Co. Sign</t>
  </si>
  <si>
    <t>north facing wall sign</t>
  </si>
  <si>
    <t>27-21-202-019-0000-118690</t>
  </si>
  <si>
    <t>9636 161ST STREET</t>
  </si>
  <si>
    <t>BP-23-03258</t>
  </si>
  <si>
    <t>X Golf - Wall Sign</t>
  </si>
  <si>
    <t>Wall Sign - Alum/Acrylic. Faces west</t>
  </si>
  <si>
    <t>27-16-403-008-0000-000-12229</t>
  </si>
  <si>
    <t>15876 LAGRANGE ROAD</t>
  </si>
  <si>
    <t>BP-23-03105</t>
  </si>
  <si>
    <t>Pro Nails-Sign</t>
  </si>
  <si>
    <t>South facing wall sign</t>
  </si>
  <si>
    <t>27-09-401-017-0000-000-2911</t>
  </si>
  <si>
    <t>15020 LAGRANGE ROAD</t>
  </si>
  <si>
    <t>BP-24-00098</t>
  </si>
  <si>
    <t>Align MedSpa - Wall Sign</t>
  </si>
  <si>
    <t>Replace "Opinions LTD" sign face with aluminum face with acrylic pushed-through letters - ALIGN MEDSPA</t>
  </si>
  <si>
    <t>27-10-301-007-0000-058-11523</t>
  </si>
  <si>
    <t>604 ORLAND SQUARE DRIVE F-01E</t>
  </si>
  <si>
    <t>BP-24-00088</t>
  </si>
  <si>
    <t>Signs - Temporary</t>
  </si>
  <si>
    <t>Mini Academy</t>
  </si>
  <si>
    <t>temp sign duration jan 1-jan 31</t>
  </si>
  <si>
    <t>TOTAL COMMERCIAL MISC.</t>
  </si>
  <si>
    <t>BP-23-03303</t>
  </si>
  <si>
    <t>Demolition (Entire Building)</t>
  </si>
  <si>
    <t>Village of Orland Park Boley Farm</t>
  </si>
  <si>
    <t>Demolition of farmhouse, thresing barn, hog house, garage, wash house, privy, grain dryer enclosure, chicken coop, and machine shed.</t>
  </si>
  <si>
    <t>27-14-201-015-0000-000-158090</t>
  </si>
  <si>
    <t>8041 151ST STREET</t>
  </si>
  <si>
    <t>TOTAL COMMERCIAL DEMO</t>
  </si>
  <si>
    <t>BP-24-00096</t>
  </si>
  <si>
    <t>Commercial Occupancy-No Work</t>
  </si>
  <si>
    <t>Unlimited Partners LLC Dba Directv</t>
  </si>
  <si>
    <t>No work kiosk</t>
  </si>
  <si>
    <t>27-10-301-007-0000-92940</t>
  </si>
  <si>
    <t>1000 ORLAND SQUARE DRIVE #51</t>
  </si>
  <si>
    <t>BP-24-00004</t>
  </si>
  <si>
    <t>Tre Volte Salon &amp; Spa, Inc. - Owner Change</t>
  </si>
  <si>
    <t>no work - owner change</t>
  </si>
  <si>
    <t>27-32-101-012-0000-95320</t>
  </si>
  <si>
    <t>11000 179TH STREET</t>
  </si>
  <si>
    <t>BP-23-03213</t>
  </si>
  <si>
    <t>Mosaic Services Group LLC Dba Norman's Cleaners - Owner Change</t>
  </si>
  <si>
    <t>27-18-433-012-0000-000-35970</t>
  </si>
  <si>
    <t>15872 WOLF ROAD</t>
  </si>
  <si>
    <t>BP-24-00067</t>
  </si>
  <si>
    <t>Supreme Smoke &amp; Vape 1 Inc. - Owner Change</t>
  </si>
  <si>
    <t>27-32-101-009-0000-000-75070</t>
  </si>
  <si>
    <t>17835 WOLF ROAD</t>
  </si>
  <si>
    <t>BP-23-03217</t>
  </si>
  <si>
    <t>27-02-411-038-0000-127-14270</t>
  </si>
  <si>
    <t>8110 143RD STREET</t>
  </si>
  <si>
    <t>BP-23-01568</t>
  </si>
  <si>
    <t>no work</t>
  </si>
  <si>
    <t>BP-23-03246</t>
  </si>
  <si>
    <t>Senior Care at Home Inc.</t>
  </si>
  <si>
    <t>No Work</t>
  </si>
  <si>
    <t>09-06-201-024-0000-199-106260</t>
  </si>
  <si>
    <t>11300 DISTINCTIVE DRIVE</t>
  </si>
  <si>
    <t>BP-24-00023</t>
  </si>
  <si>
    <t>Eternal Elegance LLC Dba Avanzato Salon and Spa</t>
  </si>
  <si>
    <t>Change of ownership</t>
  </si>
  <si>
    <t>27-19-201-024-0000-000-108770</t>
  </si>
  <si>
    <t>11317 159TH STREET</t>
  </si>
  <si>
    <t>BP-23-03247</t>
  </si>
  <si>
    <t>EPT Investments Dba AWMCO - Unit B</t>
  </si>
  <si>
    <t>09-06-204-010-0000-118-109840</t>
  </si>
  <si>
    <t>11560 184TH PLACE</t>
  </si>
  <si>
    <t>BP-23-03280</t>
  </si>
  <si>
    <t>Partnerland LLC Dba Professional Wealth Advisors</t>
  </si>
  <si>
    <t>Change of Ownership</t>
  </si>
  <si>
    <t>27-09-213-047-0000-052-152340</t>
  </si>
  <si>
    <t>14300 RAVINIA AVENUE 200</t>
  </si>
  <si>
    <t>BP-23-03284</t>
  </si>
  <si>
    <t>Bill's Barber Shop Dba Bill's Barber Shop</t>
  </si>
  <si>
    <t>No work, change of location and owner.</t>
  </si>
  <si>
    <t>27-16-403-008-0000-000-155040</t>
  </si>
  <si>
    <t>15752-A LAGRANGE ROAD #11</t>
  </si>
  <si>
    <t>BP-24-00059</t>
  </si>
  <si>
    <t>no work - moving from 62 OSD #101</t>
  </si>
  <si>
    <t>BP-23-03304</t>
  </si>
  <si>
    <t>Liberty Pointe Realty LLC Dba Liberty Pointe Realty</t>
  </si>
  <si>
    <t>No work</t>
  </si>
  <si>
    <t>27-03-300-031-0000-035-20060</t>
  </si>
  <si>
    <t>14234 John Humphrey Drive</t>
  </si>
  <si>
    <t>BP-24-00080</t>
  </si>
  <si>
    <t>Liberty Pointe Consulting LLC Dba Liberty Pointe Consulting</t>
  </si>
  <si>
    <t>No work, moved from 9601 165th Street</t>
  </si>
  <si>
    <t>BP-24-00001</t>
  </si>
  <si>
    <t>Polar Heating &amp; Air Conditioning, Inc Dba TRS Automotive Inc</t>
  </si>
  <si>
    <t>no work - owner / name change</t>
  </si>
  <si>
    <t>27-03-100-019-0000-000-13968</t>
  </si>
  <si>
    <t>13811 SOUTHWEST HIGHWAY</t>
  </si>
  <si>
    <t>BP-23-03301</t>
  </si>
  <si>
    <t>Chicago Phones Wholesale LLC Dba Chicago Phones Wholesale LLC</t>
  </si>
  <si>
    <t>27-16-207-007-0000-052-13707</t>
  </si>
  <si>
    <t>400 RAVINIA PLACE</t>
  </si>
  <si>
    <t>TOTAL COMMERCIAL OCCUPANCY ONLY</t>
  </si>
  <si>
    <t>TOTAL ALL COMMERCIAL</t>
  </si>
  <si>
    <t>RESIDENTIAL PERMITS</t>
  </si>
  <si>
    <t>BP-23-03013</t>
  </si>
  <si>
    <t>Residential New Construction Generic</t>
  </si>
  <si>
    <t>Blackwater Development Lot 472</t>
  </si>
  <si>
    <t>Construct new single family home.</t>
  </si>
  <si>
    <t>27-14-405-011-0000-029-138590</t>
  </si>
  <si>
    <t>15612 82ND AVENUE</t>
  </si>
  <si>
    <t>BP-23-03012</t>
  </si>
  <si>
    <t>Blackwater Development Lot 473</t>
  </si>
  <si>
    <t>Build new single family home.</t>
  </si>
  <si>
    <t>27-14-405-012-0000-029-138600</t>
  </si>
  <si>
    <t>15640 82ND AVENUE</t>
  </si>
  <si>
    <t>TOTAL RESIDENTIAL NEW</t>
  </si>
  <si>
    <t>BP-23-02468</t>
  </si>
  <si>
    <t>Residential Remodel/Repair Permits</t>
  </si>
  <si>
    <t>Williams Residence</t>
  </si>
  <si>
    <t>Replace tile in bathroom and laundry room.</t>
  </si>
  <si>
    <t>27-14-404-025-0000-029-5017</t>
  </si>
  <si>
    <t>15612 SUNSET RIDGE DRIVE</t>
  </si>
  <si>
    <t>BP-24-00011</t>
  </si>
  <si>
    <t>Wolf Residence</t>
  </si>
  <si>
    <t>Bathroom renovation.</t>
  </si>
  <si>
    <t>27-32-400-027-1034-025-8467</t>
  </si>
  <si>
    <t>18224 MONTANA COURT</t>
  </si>
  <si>
    <t>BP-23-03248</t>
  </si>
  <si>
    <t>Abuobeid Residence</t>
  </si>
  <si>
    <t>Change light fixtures, toilets, and sink.</t>
  </si>
  <si>
    <t>27-14-315-017-0000-029-3441</t>
  </si>
  <si>
    <t>15618 PLUM TREE DRIVE</t>
  </si>
  <si>
    <t>BP-24-00029</t>
  </si>
  <si>
    <t>Moreland Residence</t>
  </si>
  <si>
    <t>Kitchen remodel</t>
  </si>
  <si>
    <t>27-29-204-009-0000-090-8430</t>
  </si>
  <si>
    <t>16810 CHAUCER DRIVE</t>
  </si>
  <si>
    <t>BP-24-00008</t>
  </si>
  <si>
    <t>Jazowski Residence</t>
  </si>
  <si>
    <t>Remodel bathrooms.</t>
  </si>
  <si>
    <t>27-08-212-026-0000-023-631</t>
  </si>
  <si>
    <t>14731 GOLF ROAD</t>
  </si>
  <si>
    <t>BP-24-00065</t>
  </si>
  <si>
    <t>Malinowski Residence</t>
  </si>
  <si>
    <t>Bathroom remodel.</t>
  </si>
  <si>
    <t>27-30-415-008-0000-007-11899</t>
  </si>
  <si>
    <t>11364 LAKEBROOK COURT</t>
  </si>
  <si>
    <t>BP-24-00119</t>
  </si>
  <si>
    <t>Kashour Residence</t>
  </si>
  <si>
    <t>Kitchen Remodel</t>
  </si>
  <si>
    <t>27-13-109-022-0000-013-6924</t>
  </si>
  <si>
    <t>15147 LILAC COURT</t>
  </si>
  <si>
    <t>BP-21-02758</t>
  </si>
  <si>
    <t>Residential Garage Addition/Alteration</t>
  </si>
  <si>
    <t>Cooper Residence</t>
  </si>
  <si>
    <t>Build Attached Garage on New Concrete Driveway</t>
  </si>
  <si>
    <t>27-09-302-001-0000-052-14016</t>
  </si>
  <si>
    <t>14700 WEST AVENUE</t>
  </si>
  <si>
    <t>TOTAL RESIDENTIAL REMODEL/ADDITIONS</t>
  </si>
  <si>
    <t>TOTAL IN GROUND SWIMMING POOLS</t>
  </si>
  <si>
    <t>TOTAL RESIDENTIAL DEMO's</t>
  </si>
  <si>
    <t>BP-23-03275</t>
  </si>
  <si>
    <t>Decks</t>
  </si>
  <si>
    <t>Sutera Residence</t>
  </si>
  <si>
    <t>Replace deck, same size and location as existing.</t>
  </si>
  <si>
    <t>27-03-220-014-0000-128-10260</t>
  </si>
  <si>
    <t>13820 COGHILL LANE</t>
  </si>
  <si>
    <t>BP-23-03196</t>
  </si>
  <si>
    <t>Dy Residence</t>
  </si>
  <si>
    <t>Rip down and replace the deck, same footprint.</t>
  </si>
  <si>
    <t>27-08-400-008-0000-023-589</t>
  </si>
  <si>
    <t>10630 MISTY HILL ROAD</t>
  </si>
  <si>
    <t>BP-24-00018</t>
  </si>
  <si>
    <t>Electrical Residential Permit</t>
  </si>
  <si>
    <t>Gomez Residence</t>
  </si>
  <si>
    <t>Install a Hubbell 14-50 for an EV chager.</t>
  </si>
  <si>
    <t>27-16-110-003-0000-056-1295</t>
  </si>
  <si>
    <t>10231 HICKORY DRIVE</t>
  </si>
  <si>
    <t>BP-24-00069</t>
  </si>
  <si>
    <t>Environmental Technology</t>
  </si>
  <si>
    <t>Installation of Solar Panels</t>
  </si>
  <si>
    <t>BP-24-00016</t>
  </si>
  <si>
    <t>Omar Residence</t>
  </si>
  <si>
    <t>Installation of Solar Panel</t>
  </si>
  <si>
    <t>27-15-412-012-0000-064-12854</t>
  </si>
  <si>
    <t>9120 HELEN LANE</t>
  </si>
  <si>
    <t>BP-24-00070</t>
  </si>
  <si>
    <t>Ramirez Residence</t>
  </si>
  <si>
    <t>23-35-312-032-0000-066-859</t>
  </si>
  <si>
    <t>13470 FEATHER COURT</t>
  </si>
  <si>
    <t>BP-23-03277</t>
  </si>
  <si>
    <t>Naserallah Residence</t>
  </si>
  <si>
    <t>27-31-106-015-0000-007-11877</t>
  </si>
  <si>
    <t>11800 BOYNE COURT</t>
  </si>
  <si>
    <t>BP-24-00117</t>
  </si>
  <si>
    <t>Horosinski Residence</t>
  </si>
  <si>
    <t>27-02-206-009-0000-038-2336</t>
  </si>
  <si>
    <t>8307 ARROWHEAD LANE</t>
  </si>
  <si>
    <t>BP-24-00009</t>
  </si>
  <si>
    <t>Bryant Residence</t>
  </si>
  <si>
    <t>27-32-304-013-0000-189-99960</t>
  </si>
  <si>
    <t>18046 BUTTERNUT COURT</t>
  </si>
  <si>
    <t>BP-24-00007</t>
  </si>
  <si>
    <t>Abuelhawa Residence</t>
  </si>
  <si>
    <t>27-06-308-013-0000-047-92290</t>
  </si>
  <si>
    <t>11612 BURNLEY DRIVE</t>
  </si>
  <si>
    <t>BP-24-00056</t>
  </si>
  <si>
    <t>Strohl Residence</t>
  </si>
  <si>
    <t>27-16-104-001-0000-056-1349</t>
  </si>
  <si>
    <t>10147 151ST STREET</t>
  </si>
  <si>
    <t>BP-23-03194</t>
  </si>
  <si>
    <t>Krapauskas Residence</t>
  </si>
  <si>
    <t>Install 5 ft. aluminum fence</t>
  </si>
  <si>
    <t>27-01-309-002-0000-038-49230</t>
  </si>
  <si>
    <t>14109 SELVA LANE</t>
  </si>
  <si>
    <t>BP-23-03282</t>
  </si>
  <si>
    <t>Barabasz Residence</t>
  </si>
  <si>
    <t>Install 6 ft. vinyl fence in front and side of home; install 4 ft. steel galvanized chain link fence in back of home</t>
  </si>
  <si>
    <t>27-11-108-001-0000-049-4822</t>
  </si>
  <si>
    <t>8657 145TH STREET</t>
  </si>
  <si>
    <t>BP-24-00077</t>
  </si>
  <si>
    <t>Foundation Repairs</t>
  </si>
  <si>
    <t>Cummings Residence</t>
  </si>
  <si>
    <t>Install 2 exterior push piers.</t>
  </si>
  <si>
    <t>27-18-207-012-0000-083-9578</t>
  </si>
  <si>
    <t>11331 POPLAR CREEK LANE</t>
  </si>
  <si>
    <t>BP-24-00110</t>
  </si>
  <si>
    <t>Furnace-Air Conditioner Replacements</t>
  </si>
  <si>
    <t>Ramsey Residence</t>
  </si>
  <si>
    <t>Furnace replacement</t>
  </si>
  <si>
    <t>27-03-214-010-0000-128-2585</t>
  </si>
  <si>
    <t>13517 INVERNESS DRIVE</t>
  </si>
  <si>
    <t>BP-24-00091</t>
  </si>
  <si>
    <t>Ruda Residence</t>
  </si>
  <si>
    <t>Replace furnace</t>
  </si>
  <si>
    <t>27-03-405-007-0000-017-6431</t>
  </si>
  <si>
    <t>14141 MICHAEL DRIVE</t>
  </si>
  <si>
    <t>BP-24-00045</t>
  </si>
  <si>
    <t>Ryan Residence</t>
  </si>
  <si>
    <t>27-14-108-003-0000-075-8190</t>
  </si>
  <si>
    <t>15112 ORLAN BROOK DRIVE</t>
  </si>
  <si>
    <t>BP-24-00005</t>
  </si>
  <si>
    <t>Rice Residence</t>
  </si>
  <si>
    <t>27-17-311-020-0000-133-57090</t>
  </si>
  <si>
    <t>11022 SHENANDOAH DRIVE</t>
  </si>
  <si>
    <t>BP-24-00055</t>
  </si>
  <si>
    <t>Mulvey Residence</t>
  </si>
  <si>
    <t>Furnace Replacement</t>
  </si>
  <si>
    <t>27-13-313-004-0000-031-9353</t>
  </si>
  <si>
    <t>7830 SEAPINES ROAD</t>
  </si>
  <si>
    <t>BP-24-00121</t>
  </si>
  <si>
    <t>Mikulac Residence</t>
  </si>
  <si>
    <t>Remove and replace AC and furnace</t>
  </si>
  <si>
    <t>27-15-202-007-0000-057-6148</t>
  </si>
  <si>
    <t>15309 REGENT DRIVE</t>
  </si>
  <si>
    <t>BP-24-00019</t>
  </si>
  <si>
    <t>Hencinski Residence</t>
  </si>
  <si>
    <t>Replace existing furnace</t>
  </si>
  <si>
    <t>27-15-210-008-0000-060-5989</t>
  </si>
  <si>
    <t>15202 ROYAL FOXHUNT ROAD</t>
  </si>
  <si>
    <t>BP-24-00047</t>
  </si>
  <si>
    <t>Bradshaw Residence</t>
  </si>
  <si>
    <t>23-35-310-036-0000-066-778</t>
  </si>
  <si>
    <t>8715 SUNSHINE LANE</t>
  </si>
  <si>
    <t>BP-24-00103</t>
  </si>
  <si>
    <t>Kumarich Residence</t>
  </si>
  <si>
    <t>27-03-301-032-1017-035-1737</t>
  </si>
  <si>
    <t>9313 THOMAS DRIVE</t>
  </si>
  <si>
    <t>BP-24-00053</t>
  </si>
  <si>
    <t>Walsh Residence</t>
  </si>
  <si>
    <t>27-02-104-013-0000-092-7764</t>
  </si>
  <si>
    <t>8514 WALNUT STREET</t>
  </si>
  <si>
    <t>BP-24-00068</t>
  </si>
  <si>
    <t>Carone Residence</t>
  </si>
  <si>
    <t>27-30-314-002-0000-096-32420</t>
  </si>
  <si>
    <t>17349 GRANGE DRIVE</t>
  </si>
  <si>
    <t>BP-24-00040</t>
  </si>
  <si>
    <t>Jacobsen Residence</t>
  </si>
  <si>
    <t>27-15-214-014-0000-060-5976</t>
  </si>
  <si>
    <t>8948 BARLEYCORN COURT</t>
  </si>
  <si>
    <t>BP-24-00102</t>
  </si>
  <si>
    <t>McCurdy Residence</t>
  </si>
  <si>
    <t>27-01-307-004-0000-038-168</t>
  </si>
  <si>
    <t>14145 ALDWYCH DRIVE</t>
  </si>
  <si>
    <t>BP-24-00026</t>
  </si>
  <si>
    <t>Klimasara Residence</t>
  </si>
  <si>
    <t>27-13-403-075-0000-013-4160</t>
  </si>
  <si>
    <t>15537 CATALINA COURT</t>
  </si>
  <si>
    <t>BP-24-00061</t>
  </si>
  <si>
    <t>Stuber Residence</t>
  </si>
  <si>
    <t>Replace furnace and air conditioner.</t>
  </si>
  <si>
    <t>27-14-309-006-0000-032-3630</t>
  </si>
  <si>
    <t>15500 CHERRY HILLS COURT</t>
  </si>
  <si>
    <t>BP-24-00015</t>
  </si>
  <si>
    <t>Washington Residence</t>
  </si>
  <si>
    <t>Remove and replace furnace</t>
  </si>
  <si>
    <t>27-32-302-015-1005-215-128180</t>
  </si>
  <si>
    <t>17934 FOUNTAIN CIRCLE</t>
  </si>
  <si>
    <t>BP-24-00066</t>
  </si>
  <si>
    <t>Safstrom Residence</t>
  </si>
  <si>
    <t>Remove and Replace AC and Furnace</t>
  </si>
  <si>
    <t>27-10-415-005-1002-000-153380</t>
  </si>
  <si>
    <t>14785 LAKEVIEW DRIVE #102</t>
  </si>
  <si>
    <t>BP-24-00041</t>
  </si>
  <si>
    <t>Hussein Residence</t>
  </si>
  <si>
    <t>Replace furnace and AC</t>
  </si>
  <si>
    <t>27-17-406-007-0000-204-111920</t>
  </si>
  <si>
    <t>10625 BONNIEGLEN PLACE</t>
  </si>
  <si>
    <t>BP-24-00057</t>
  </si>
  <si>
    <t>Maslar Residence</t>
  </si>
  <si>
    <t>27-02-301-005-0000-091-386</t>
  </si>
  <si>
    <t>14218 84TH AVENUE</t>
  </si>
  <si>
    <t>BP-24-00109</t>
  </si>
  <si>
    <t>Adkins Residence</t>
  </si>
  <si>
    <t>Replace gas furnace and air conditioner</t>
  </si>
  <si>
    <t>27-13-316-004-1020-031-29850</t>
  </si>
  <si>
    <t>7921 157TH STREET 2S</t>
  </si>
  <si>
    <t>BP-24-00081</t>
  </si>
  <si>
    <t>Hot Tub or Spa</t>
  </si>
  <si>
    <t>Mikniute Residence</t>
  </si>
  <si>
    <t>Install hot tub.</t>
  </si>
  <si>
    <t>27-10-221-001-1010-098-14380</t>
  </si>
  <si>
    <t>14415 90TH COURT</t>
  </si>
  <si>
    <t>BP-24-00084</t>
  </si>
  <si>
    <t>Lawn Sprinkler</t>
  </si>
  <si>
    <t>Taylor Residence</t>
  </si>
  <si>
    <t>Install lawn irrigation system.</t>
  </si>
  <si>
    <t>27-30-201-021-0000-000-156260</t>
  </si>
  <si>
    <t>17028 MONARCH DR</t>
  </si>
  <si>
    <t>BP-24-00083</t>
  </si>
  <si>
    <t>Nickel Residence</t>
  </si>
  <si>
    <t>27-30-201-021-0000-000-156300</t>
  </si>
  <si>
    <t>17060 MONARCH DR</t>
  </si>
  <si>
    <t>BP-24-00043</t>
  </si>
  <si>
    <t>Miscellaneous - Residential</t>
  </si>
  <si>
    <t>Alhiari Residence</t>
  </si>
  <si>
    <t>CEDA Weatherization</t>
  </si>
  <si>
    <t>27-13-203-010-0000-013-3977</t>
  </si>
  <si>
    <t>7556 HALESIA COURT</t>
  </si>
  <si>
    <t>BP-23-03229</t>
  </si>
  <si>
    <t>Ellen Residence</t>
  </si>
  <si>
    <t>Demolish back room and interior wall in garage with no rebuild. Remove electric and light fixtures in affected spaces.</t>
  </si>
  <si>
    <t>27-16-105-014-0000-056-1254</t>
  </si>
  <si>
    <t>15161 HIAWATHA TRAIL</t>
  </si>
  <si>
    <t>BP-23-03053</t>
  </si>
  <si>
    <t>Patio</t>
  </si>
  <si>
    <t>Van Den Brink Residence</t>
  </si>
  <si>
    <t>Replace 6' x 6' section of damaged front porch concrete.</t>
  </si>
  <si>
    <t>27-03-220-016-0000-128-2742</t>
  </si>
  <si>
    <t>13808 COGHILL LANE</t>
  </si>
  <si>
    <t>BP-23-03046</t>
  </si>
  <si>
    <t>Masini Residence</t>
  </si>
  <si>
    <t>Install paver patio.</t>
  </si>
  <si>
    <t>27-06-207-009-0000-234-149900</t>
  </si>
  <si>
    <t>13809 CREEK CROSSING DRIVE</t>
  </si>
  <si>
    <t>BP-24-00013</t>
  </si>
  <si>
    <t>Roof</t>
  </si>
  <si>
    <t>Scarpelli Residence</t>
  </si>
  <si>
    <t>Tear off, replace roof</t>
  </si>
  <si>
    <t>27-09-116-037-0000-052-14118</t>
  </si>
  <si>
    <t>14517 HIGHLAND AVENUE</t>
  </si>
  <si>
    <t>BP-23-03270</t>
  </si>
  <si>
    <t>Matarese Residence</t>
  </si>
  <si>
    <t>Tear off, replace roof, gutters, 2 layer rep.</t>
  </si>
  <si>
    <t>27-13-104-026-0000-013-7126</t>
  </si>
  <si>
    <t>7949 PONDEROSA COURT</t>
  </si>
  <si>
    <t>BP-24-00063</t>
  </si>
  <si>
    <t>Long Residence</t>
  </si>
  <si>
    <t>27-08-400-005-0000-023-602</t>
  </si>
  <si>
    <t>10662 MISTY HILL ROAD</t>
  </si>
  <si>
    <t>BP-23-03272</t>
  </si>
  <si>
    <t>Wojcik Residence</t>
  </si>
  <si>
    <t>Tear off, replace roof, gutters</t>
  </si>
  <si>
    <t>27-22-401-002-0000-027-9089</t>
  </si>
  <si>
    <t>16400 89TH COURT</t>
  </si>
  <si>
    <t>BP-24-00132</t>
  </si>
  <si>
    <t>Sewer Repair</t>
  </si>
  <si>
    <t>Farrell Residence</t>
  </si>
  <si>
    <t>Emergency sewer repair.</t>
  </si>
  <si>
    <t>27-11-106-018-0000-049-4840</t>
  </si>
  <si>
    <t>8548 145TH STREET</t>
  </si>
  <si>
    <t>BP-24-00134</t>
  </si>
  <si>
    <t>Orlan Brook Condo Association</t>
  </si>
  <si>
    <t>Repair waste piping under floor of Unit 242</t>
  </si>
  <si>
    <t>27-14-302-018-1454-053-158540</t>
  </si>
  <si>
    <t>15514 ORLAN BROOK DRIVE #242</t>
  </si>
  <si>
    <t>BP-24-00105</t>
  </si>
  <si>
    <t>Atzbaugh Residence</t>
  </si>
  <si>
    <t>Repair sewer collapse near sanitary main.</t>
  </si>
  <si>
    <t>27-32-401-037-0000-025-8755</t>
  </si>
  <si>
    <t>18027 OWEN DRIVE</t>
  </si>
  <si>
    <t>BP-24-00124</t>
  </si>
  <si>
    <t>Frencil Residence</t>
  </si>
  <si>
    <t>Sewer Repair: 4" main line sheered off at foundation wall.</t>
  </si>
  <si>
    <t>27-13-408-021-0000-018-4383</t>
  </si>
  <si>
    <t>7534 TIFFANY DRIVE</t>
  </si>
  <si>
    <t>BP-24-00089</t>
  </si>
  <si>
    <t>Albert Residence</t>
  </si>
  <si>
    <t>27-26-109-001-0000-027-8913</t>
  </si>
  <si>
    <t>16801 ROBINHOOD DRIVE</t>
  </si>
  <si>
    <t>BP-24-00118</t>
  </si>
  <si>
    <t>Siding, Gutters and Fascia</t>
  </si>
  <si>
    <t>Gurgone Residence</t>
  </si>
  <si>
    <t>Remove and replace soffit, fascia, gutters, and downspouts</t>
  </si>
  <si>
    <t>27-31-104-022-0000-131-24880</t>
  </si>
  <si>
    <t>17608 MAYHER DRIVE</t>
  </si>
  <si>
    <t>BP-24-00133</t>
  </si>
  <si>
    <t>Luberda Residence</t>
  </si>
  <si>
    <t>New siding</t>
  </si>
  <si>
    <t>27-02-107-003-0000-092-7900</t>
  </si>
  <si>
    <t>13620 86TH AVENUE</t>
  </si>
  <si>
    <t>BP-23-03119</t>
  </si>
  <si>
    <t>Packer Residence</t>
  </si>
  <si>
    <t>Replace siding.</t>
  </si>
  <si>
    <t>27-26-107-006-0000-027-8907</t>
  </si>
  <si>
    <t>8620 168TH STREET</t>
  </si>
  <si>
    <t>BP-24-00003</t>
  </si>
  <si>
    <t>Water Heater Residential</t>
  </si>
  <si>
    <t>Teninty Residence</t>
  </si>
  <si>
    <t>Emergency water heater replacement</t>
  </si>
  <si>
    <t>27-16-200-010-1003-010-14265</t>
  </si>
  <si>
    <t>9960 153RD STREET 2W</t>
  </si>
  <si>
    <t>BP-24-00060</t>
  </si>
  <si>
    <t>Install 75 gallon water heater, replace saddle valve and cold water shut off valve for water heater.</t>
  </si>
  <si>
    <t>BP-24-00050</t>
  </si>
  <si>
    <t>Invitation Homes</t>
  </si>
  <si>
    <t>Replace water heater.</t>
  </si>
  <si>
    <t>27-13-403-098-0000-013-4270</t>
  </si>
  <si>
    <t>7526 CASHEW DRIVE</t>
  </si>
  <si>
    <t>BP-24-00052</t>
  </si>
  <si>
    <t>Zomparelli Residence</t>
  </si>
  <si>
    <t>Replace water heater</t>
  </si>
  <si>
    <t>27-14-216-025-0000-029-5824</t>
  </si>
  <si>
    <t>8005 ANNE DRIVE</t>
  </si>
  <si>
    <t>BP-23-03294</t>
  </si>
  <si>
    <t>Windows, Doors</t>
  </si>
  <si>
    <t>Patsavas Residence</t>
  </si>
  <si>
    <t>Replace 1 window &amp; 1 patio door, no modifications.</t>
  </si>
  <si>
    <t>27-10-216-010-1040-073-10102</t>
  </si>
  <si>
    <t>8814 CLEARVIEW DRIVE</t>
  </si>
  <si>
    <t>BP-24-00048</t>
  </si>
  <si>
    <t>Mann Residence</t>
  </si>
  <si>
    <t>Replace 1 patio door and 2 windows. Like for like, no color or style change.</t>
  </si>
  <si>
    <t>27-10-216-010-1073-073-10119</t>
  </si>
  <si>
    <t>8831 CLEARVIEW DRIVE</t>
  </si>
  <si>
    <t>BP-24-00099</t>
  </si>
  <si>
    <t>Tovar Residence</t>
  </si>
  <si>
    <t>Replace 6 windows; like for like</t>
  </si>
  <si>
    <t>27-13-401-036-1010-018-4329</t>
  </si>
  <si>
    <t>15651 GARDENVIEW COURT 1D</t>
  </si>
  <si>
    <t>BP-24-00006</t>
  </si>
  <si>
    <t>Nykrin Residence</t>
  </si>
  <si>
    <t>Remove and replace 9 windows; like for like, no structural changes</t>
  </si>
  <si>
    <t>27-23-119-020-0000-146-65890</t>
  </si>
  <si>
    <t>8724 CRYSTAL CREEK DRIVE</t>
  </si>
  <si>
    <t>BP-23-03293</t>
  </si>
  <si>
    <t>Inyart Residence</t>
  </si>
  <si>
    <t>Replace 11 windows &amp; 1 patio door, no modifications.</t>
  </si>
  <si>
    <t>27-16-407-033-0000-104-29090</t>
  </si>
  <si>
    <t>15718 LIBERTY COURT</t>
  </si>
  <si>
    <t>BP-24-00002</t>
  </si>
  <si>
    <t>Gorski Residence</t>
  </si>
  <si>
    <t>Replace 14 windows; 1 patio door-no modifications</t>
  </si>
  <si>
    <t>27-02-407-037-0000-093-6639</t>
  </si>
  <si>
    <t>8238 STONEHENGE DRIVE</t>
  </si>
  <si>
    <t>BP-24-00039</t>
  </si>
  <si>
    <t>Cathy Pierce 9440 Enterprise LLC</t>
  </si>
  <si>
    <t>Replace 7 windows, like for like</t>
  </si>
  <si>
    <t>27-15-301-028-1170-057-13078</t>
  </si>
  <si>
    <t>9228 WHITEHALL LANE</t>
  </si>
  <si>
    <t>BP-24-00104</t>
  </si>
  <si>
    <t>Kittaneh Residence</t>
  </si>
  <si>
    <t>Remove and replace 8 windows</t>
  </si>
  <si>
    <t>27-15-301-028-1037-057-3723</t>
  </si>
  <si>
    <t>9238 WHITEHALL LANE</t>
  </si>
  <si>
    <t>BP-24-00107</t>
  </si>
  <si>
    <t>Haddad Residence</t>
  </si>
  <si>
    <t>Replace 8 windows of the same size and location.</t>
  </si>
  <si>
    <t>27-32-402-002-0000-025-8759</t>
  </si>
  <si>
    <t>18012 OWEN DRIVE</t>
  </si>
  <si>
    <t>BP-24-00044</t>
  </si>
  <si>
    <t>Ambrose Residence</t>
  </si>
  <si>
    <t>Window replacement</t>
  </si>
  <si>
    <t>27-13-105-032-0000-013-6975</t>
  </si>
  <si>
    <t>15312 ORCHID LANE</t>
  </si>
  <si>
    <t>BP-24-00038</t>
  </si>
  <si>
    <t>Reddington Residence</t>
  </si>
  <si>
    <t>Replace 2 windows (no changes)</t>
  </si>
  <si>
    <t>27-03-201-007-0000-128-2691</t>
  </si>
  <si>
    <t>8947 PINE STREET</t>
  </si>
  <si>
    <t>BP-24-00075</t>
  </si>
  <si>
    <t>Rahman Residence</t>
  </si>
  <si>
    <t>Replace 5 windows and 1 patio door, no modifications.</t>
  </si>
  <si>
    <t>27-13-202-062-0000-013-3929</t>
  </si>
  <si>
    <t>7545 PONDEROSA COURT</t>
  </si>
  <si>
    <t>BP-24-00093</t>
  </si>
  <si>
    <t>Alomari Residence</t>
  </si>
  <si>
    <t>Remove and replace 18 windows; same size, like for like, no structural changes</t>
  </si>
  <si>
    <t>27-32-216-015-0000-025-79830</t>
  </si>
  <si>
    <t>10536 RACHEL LANE</t>
  </si>
  <si>
    <t>BP-23-03292</t>
  </si>
  <si>
    <t>Pate Residence</t>
  </si>
  <si>
    <t>Replace 1 window, no modifications.</t>
  </si>
  <si>
    <t>27-14-102-002-0000-000-8067</t>
  </si>
  <si>
    <t>8409 151ST STREET</t>
  </si>
  <si>
    <t>BP-24-00076</t>
  </si>
  <si>
    <t>Plante Residence</t>
  </si>
  <si>
    <t>Replace 13 windows and 1 patio door, no modifications.</t>
  </si>
  <si>
    <t>23-34-406-003-0000-712</t>
  </si>
  <si>
    <t>13408 88TH AVENUE</t>
  </si>
  <si>
    <t>BP-24-00114</t>
  </si>
  <si>
    <t>Tahat Residence</t>
  </si>
  <si>
    <t>Window and front door replacement</t>
  </si>
  <si>
    <t>27-30-200-005-0000-096-120210</t>
  </si>
  <si>
    <t>11415 167TH STREET</t>
  </si>
  <si>
    <t>BP-24-00017</t>
  </si>
  <si>
    <t>Replace front door.</t>
  </si>
  <si>
    <t>27-29-113-009-0000-205-110840</t>
  </si>
  <si>
    <t>16911 SHERIDANS TRAIL</t>
  </si>
  <si>
    <t>BP-23-03290</t>
  </si>
  <si>
    <t>Vacie Residence</t>
  </si>
  <si>
    <t>Replace 2 windows and 1 patio door, no modifications.</t>
  </si>
  <si>
    <t>27-14-402-024-0000-999-173490</t>
  </si>
  <si>
    <t>15720 BRASSIE COURT 1N</t>
  </si>
  <si>
    <t>BP-24-00046</t>
  </si>
  <si>
    <t>O'Toole Residence</t>
  </si>
  <si>
    <t>Replace 1 patio door; like for like</t>
  </si>
  <si>
    <t>27-14-302-018-1258-053-157120</t>
  </si>
  <si>
    <t>15712 86TH AVENUE</t>
  </si>
  <si>
    <t>TOTAL RESIDENTIAL MISC.</t>
  </si>
  <si>
    <t>TOTAL ALL RESIDENTIAL</t>
  </si>
  <si>
    <t>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</si>
</sst>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  <numFmt numFmtId="166" formatCode="&quot;$&quot;#,##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42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42" fontId="0" fillId="0" borderId="1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4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left"/>
    </xf>
    <xf numFmtId="4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left"/>
    </xf>
    <xf numFmtId="4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37" fontId="4" fillId="3" borderId="4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37" fontId="4" fillId="0" borderId="11" xfId="1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Alignment="1">
      <alignment horizontal="left"/>
    </xf>
    <xf numFmtId="37" fontId="4" fillId="3" borderId="5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164" fontId="0" fillId="2" borderId="0" xfId="0" applyNumberFormat="1" applyFill="1" applyAlignment="1">
      <alignment horizontal="left"/>
    </xf>
    <xf numFmtId="165" fontId="0" fillId="2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7" fontId="4" fillId="3" borderId="9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/>
    </xf>
    <xf numFmtId="37" fontId="4" fillId="0" borderId="18" xfId="1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4" fillId="3" borderId="8" xfId="1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65" fontId="4" fillId="3" borderId="8" xfId="0" applyNumberFormat="1" applyFont="1" applyFill="1" applyBorder="1"/>
    <xf numFmtId="1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zoomScale="70" zoomScaleNormal="70"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1" max="1" width="18.7109375" customWidth="1"/>
    <col min="2" max="2" width="59.5703125" style="101" customWidth="1"/>
    <col min="3" max="4" width="110" style="101" customWidth="1"/>
    <col min="5" max="5" width="39" style="101" customWidth="1"/>
    <col min="6" max="6" width="43" style="101" customWidth="1"/>
    <col min="7" max="7" width="20" customWidth="1"/>
    <col min="8" max="8" width="20.42578125" bestFit="1" customWidth="1"/>
    <col min="9" max="9" width="17.28515625" style="108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</row>
    <row r="2" spans="1:9" s="8" customFormat="1" x14ac:dyDescent="0.25">
      <c r="A2" s="4" t="s">
        <v>9</v>
      </c>
      <c r="B2" s="4"/>
      <c r="C2" s="5"/>
      <c r="D2" s="5"/>
      <c r="E2" s="5"/>
      <c r="F2" s="5"/>
      <c r="G2" s="6"/>
      <c r="H2" s="6"/>
      <c r="I2" s="7"/>
    </row>
    <row r="3" spans="1:9" s="8" customFormat="1" x14ac:dyDescent="0.25">
      <c r="A3" s="9"/>
      <c r="B3" s="9"/>
      <c r="C3" s="10"/>
      <c r="D3" s="10"/>
      <c r="E3" s="10"/>
      <c r="F3" s="10"/>
      <c r="G3" s="11"/>
      <c r="H3" s="11"/>
      <c r="I3" s="12"/>
    </row>
    <row r="4" spans="1:9" ht="15.75" thickBot="1" x14ac:dyDescent="0.3">
      <c r="A4" s="13"/>
      <c r="B4" s="14"/>
      <c r="C4" s="14"/>
      <c r="D4" s="14"/>
      <c r="E4" s="14"/>
      <c r="F4" s="15" t="s">
        <v>10</v>
      </c>
      <c r="G4" s="16"/>
      <c r="H4" s="17">
        <v>0</v>
      </c>
      <c r="I4" s="18">
        <v>0</v>
      </c>
    </row>
    <row r="5" spans="1:9" x14ac:dyDescent="0.25">
      <c r="A5" s="13"/>
      <c r="B5" s="14"/>
      <c r="C5" s="14"/>
      <c r="D5" s="14"/>
      <c r="E5" s="14"/>
      <c r="F5" s="19"/>
      <c r="G5" s="20"/>
      <c r="H5" s="21"/>
      <c r="I5" s="22"/>
    </row>
    <row r="6" spans="1:9" ht="45" x14ac:dyDescent="0.25">
      <c r="A6" s="23" t="s">
        <v>11</v>
      </c>
      <c r="B6" s="23" t="s">
        <v>12</v>
      </c>
      <c r="C6" s="23" t="s">
        <v>13</v>
      </c>
      <c r="D6" s="24" t="s">
        <v>14</v>
      </c>
      <c r="E6" s="23" t="s">
        <v>15</v>
      </c>
      <c r="F6" s="23" t="s">
        <v>16</v>
      </c>
      <c r="G6" s="25">
        <v>45316</v>
      </c>
      <c r="H6" s="26">
        <v>3000000</v>
      </c>
      <c r="I6" s="27">
        <v>1</v>
      </c>
    </row>
    <row r="7" spans="1:9" x14ac:dyDescent="0.25">
      <c r="A7" s="23" t="s">
        <v>17</v>
      </c>
      <c r="B7" s="23" t="s">
        <v>12</v>
      </c>
      <c r="C7" s="23" t="s">
        <v>18</v>
      </c>
      <c r="D7" s="24" t="s">
        <v>19</v>
      </c>
      <c r="E7" s="23" t="s">
        <v>20</v>
      </c>
      <c r="F7" s="23" t="s">
        <v>21</v>
      </c>
      <c r="G7" s="25">
        <v>45308</v>
      </c>
      <c r="H7" s="26">
        <v>1580000</v>
      </c>
      <c r="I7" s="27">
        <v>1</v>
      </c>
    </row>
    <row r="8" spans="1:9" x14ac:dyDescent="0.25">
      <c r="A8" s="23" t="s">
        <v>22</v>
      </c>
      <c r="B8" s="23" t="s">
        <v>12</v>
      </c>
      <c r="C8" s="23" t="s">
        <v>23</v>
      </c>
      <c r="D8" s="24" t="s">
        <v>24</v>
      </c>
      <c r="E8" s="23" t="s">
        <v>25</v>
      </c>
      <c r="F8" s="23" t="s">
        <v>26</v>
      </c>
      <c r="G8" s="25">
        <v>45301</v>
      </c>
      <c r="H8" s="26">
        <v>9800</v>
      </c>
      <c r="I8" s="27">
        <v>1</v>
      </c>
    </row>
    <row r="9" spans="1:9" x14ac:dyDescent="0.25">
      <c r="A9" s="23" t="s">
        <v>27</v>
      </c>
      <c r="B9" s="23" t="s">
        <v>28</v>
      </c>
      <c r="C9" s="23" t="s">
        <v>29</v>
      </c>
      <c r="D9" s="24" t="s">
        <v>30</v>
      </c>
      <c r="E9" s="23" t="s">
        <v>31</v>
      </c>
      <c r="F9" s="23" t="s">
        <v>32</v>
      </c>
      <c r="G9" s="25">
        <v>45308</v>
      </c>
      <c r="H9" s="26">
        <v>12000</v>
      </c>
      <c r="I9" s="27">
        <v>1</v>
      </c>
    </row>
    <row r="10" spans="1:9" x14ac:dyDescent="0.25">
      <c r="A10" s="23" t="s">
        <v>33</v>
      </c>
      <c r="B10" s="23" t="s">
        <v>28</v>
      </c>
      <c r="C10" s="23" t="s">
        <v>34</v>
      </c>
      <c r="D10" s="24" t="s">
        <v>35</v>
      </c>
      <c r="E10" s="23" t="s">
        <v>36</v>
      </c>
      <c r="F10" s="23" t="s">
        <v>37</v>
      </c>
      <c r="G10" s="25">
        <v>45300</v>
      </c>
      <c r="H10" s="26">
        <v>558550</v>
      </c>
      <c r="I10" s="27">
        <v>1</v>
      </c>
    </row>
    <row r="11" spans="1:9" x14ac:dyDescent="0.25">
      <c r="A11" s="23" t="s">
        <v>38</v>
      </c>
      <c r="B11" s="23" t="s">
        <v>39</v>
      </c>
      <c r="C11" s="23" t="s">
        <v>40</v>
      </c>
      <c r="D11" s="24" t="s">
        <v>41</v>
      </c>
      <c r="E11" s="23" t="s">
        <v>42</v>
      </c>
      <c r="F11" s="23" t="s">
        <v>43</v>
      </c>
      <c r="G11" s="25">
        <v>45321</v>
      </c>
      <c r="H11" s="26">
        <v>10000</v>
      </c>
      <c r="I11" s="27">
        <v>1</v>
      </c>
    </row>
    <row r="12" spans="1:9" x14ac:dyDescent="0.25">
      <c r="A12" s="23" t="s">
        <v>44</v>
      </c>
      <c r="B12" s="23" t="s">
        <v>45</v>
      </c>
      <c r="C12" s="23" t="s">
        <v>46</v>
      </c>
      <c r="D12" s="24" t="s">
        <v>47</v>
      </c>
      <c r="E12" s="23" t="s">
        <v>48</v>
      </c>
      <c r="F12" s="23" t="s">
        <v>49</v>
      </c>
      <c r="G12" s="25">
        <v>45308</v>
      </c>
      <c r="H12" s="26">
        <v>75000</v>
      </c>
      <c r="I12" s="27">
        <v>1</v>
      </c>
    </row>
    <row r="13" spans="1:9" x14ac:dyDescent="0.25">
      <c r="A13" s="23" t="s">
        <v>44</v>
      </c>
      <c r="B13" s="23" t="s">
        <v>45</v>
      </c>
      <c r="C13" s="23" t="s">
        <v>46</v>
      </c>
      <c r="D13" s="24" t="s">
        <v>47</v>
      </c>
      <c r="E13" s="23" t="s">
        <v>48</v>
      </c>
      <c r="F13" s="23" t="s">
        <v>49</v>
      </c>
      <c r="G13" s="25">
        <v>45308</v>
      </c>
      <c r="H13" s="26">
        <v>75000</v>
      </c>
      <c r="I13" s="27">
        <v>1</v>
      </c>
    </row>
    <row r="14" spans="1:9" ht="15.75" thickBot="1" x14ac:dyDescent="0.3">
      <c r="A14" s="23" t="s">
        <v>44</v>
      </c>
      <c r="B14" s="23" t="s">
        <v>45</v>
      </c>
      <c r="C14" s="23" t="s">
        <v>46</v>
      </c>
      <c r="D14" s="24" t="s">
        <v>47</v>
      </c>
      <c r="E14" s="23" t="s">
        <v>48</v>
      </c>
      <c r="F14" s="23" t="s">
        <v>49</v>
      </c>
      <c r="G14" s="25">
        <v>45308</v>
      </c>
      <c r="H14" s="26">
        <v>75000</v>
      </c>
      <c r="I14" s="27">
        <v>1</v>
      </c>
    </row>
    <row r="15" spans="1:9" ht="15.75" thickBot="1" x14ac:dyDescent="0.3">
      <c r="A15" s="13"/>
      <c r="B15" s="14"/>
      <c r="C15" s="14"/>
      <c r="D15" s="14"/>
      <c r="E15" s="14"/>
      <c r="F15" s="28" t="s">
        <v>50</v>
      </c>
      <c r="G15" s="29"/>
      <c r="H15" s="30">
        <f>SUM(H6:H14)</f>
        <v>5395350</v>
      </c>
      <c r="I15" s="31">
        <f>SUM(I6:I14)</f>
        <v>9</v>
      </c>
    </row>
    <row r="16" spans="1:9" x14ac:dyDescent="0.25">
      <c r="A16" s="13"/>
      <c r="B16" s="14"/>
      <c r="C16" s="14"/>
      <c r="D16" s="14"/>
      <c r="E16" s="14"/>
      <c r="F16" s="19"/>
      <c r="G16" s="20"/>
      <c r="H16" s="21"/>
      <c r="I16" s="22"/>
    </row>
    <row r="17" spans="1:9" x14ac:dyDescent="0.25">
      <c r="A17" s="23" t="s">
        <v>51</v>
      </c>
      <c r="B17" s="23" t="s">
        <v>52</v>
      </c>
      <c r="C17" s="23" t="s">
        <v>53</v>
      </c>
      <c r="D17" s="24" t="s">
        <v>54</v>
      </c>
      <c r="E17" s="23" t="s">
        <v>55</v>
      </c>
      <c r="F17" s="23" t="s">
        <v>56</v>
      </c>
      <c r="G17" s="25">
        <v>45300</v>
      </c>
      <c r="H17" s="32">
        <v>7440</v>
      </c>
      <c r="I17" s="27">
        <v>1</v>
      </c>
    </row>
    <row r="18" spans="1:9" ht="30" x14ac:dyDescent="0.25">
      <c r="A18" s="23" t="s">
        <v>57</v>
      </c>
      <c r="B18" s="23" t="s">
        <v>58</v>
      </c>
      <c r="C18" s="23" t="s">
        <v>59</v>
      </c>
      <c r="D18" s="24" t="s">
        <v>60</v>
      </c>
      <c r="E18" s="23" t="s">
        <v>61</v>
      </c>
      <c r="F18" s="23" t="s">
        <v>62</v>
      </c>
      <c r="G18" s="25">
        <v>45321</v>
      </c>
      <c r="H18" s="32">
        <v>7000</v>
      </c>
      <c r="I18" s="27">
        <v>1</v>
      </c>
    </row>
    <row r="19" spans="1:9" x14ac:dyDescent="0.25">
      <c r="A19" s="33" t="s">
        <v>63</v>
      </c>
      <c r="B19" s="33" t="s">
        <v>58</v>
      </c>
      <c r="C19" s="33" t="s">
        <v>64</v>
      </c>
      <c r="D19" s="34" t="s">
        <v>65</v>
      </c>
      <c r="E19" s="35" t="s">
        <v>66</v>
      </c>
      <c r="F19" s="35" t="s">
        <v>67</v>
      </c>
      <c r="G19" s="36">
        <v>45308</v>
      </c>
      <c r="H19" s="37">
        <v>55282</v>
      </c>
      <c r="I19" s="38">
        <v>1</v>
      </c>
    </row>
    <row r="20" spans="1:9" x14ac:dyDescent="0.25">
      <c r="A20" s="39"/>
      <c r="B20" s="39"/>
      <c r="C20" s="39"/>
      <c r="D20" s="40"/>
      <c r="E20" s="35" t="s">
        <v>68</v>
      </c>
      <c r="F20" s="35" t="s">
        <v>69</v>
      </c>
      <c r="G20" s="41"/>
      <c r="H20" s="42"/>
      <c r="I20" s="43"/>
    </row>
    <row r="21" spans="1:9" x14ac:dyDescent="0.25">
      <c r="A21" s="44"/>
      <c r="B21" s="44"/>
      <c r="C21" s="44"/>
      <c r="D21" s="45"/>
      <c r="E21" s="35" t="s">
        <v>70</v>
      </c>
      <c r="F21" s="35" t="s">
        <v>71</v>
      </c>
      <c r="G21" s="46"/>
      <c r="H21" s="47"/>
      <c r="I21" s="48"/>
    </row>
    <row r="22" spans="1:9" x14ac:dyDescent="0.25">
      <c r="A22" s="23" t="s">
        <v>72</v>
      </c>
      <c r="B22" s="23" t="s">
        <v>73</v>
      </c>
      <c r="C22" s="23" t="s">
        <v>74</v>
      </c>
      <c r="D22" s="24" t="s">
        <v>75</v>
      </c>
      <c r="E22" s="23" t="s">
        <v>76</v>
      </c>
      <c r="F22" s="23" t="s">
        <v>77</v>
      </c>
      <c r="G22" s="25">
        <v>45317</v>
      </c>
      <c r="H22" s="32">
        <v>22860</v>
      </c>
      <c r="I22" s="27">
        <v>1</v>
      </c>
    </row>
    <row r="23" spans="1:9" x14ac:dyDescent="0.25">
      <c r="A23" s="23" t="s">
        <v>78</v>
      </c>
      <c r="B23" s="23" t="s">
        <v>73</v>
      </c>
      <c r="C23" s="23" t="s">
        <v>79</v>
      </c>
      <c r="D23" s="24" t="s">
        <v>80</v>
      </c>
      <c r="E23" s="23" t="s">
        <v>81</v>
      </c>
      <c r="F23" s="23" t="s">
        <v>82</v>
      </c>
      <c r="G23" s="25">
        <v>45316</v>
      </c>
      <c r="H23" s="32">
        <v>26499</v>
      </c>
      <c r="I23" s="27">
        <v>1</v>
      </c>
    </row>
    <row r="24" spans="1:9" x14ac:dyDescent="0.25">
      <c r="A24" s="23" t="s">
        <v>83</v>
      </c>
      <c r="B24" s="23" t="s">
        <v>73</v>
      </c>
      <c r="C24" s="23" t="s">
        <v>84</v>
      </c>
      <c r="D24" s="24" t="s">
        <v>85</v>
      </c>
      <c r="E24" s="23" t="s">
        <v>86</v>
      </c>
      <c r="F24" s="23" t="s">
        <v>87</v>
      </c>
      <c r="G24" s="25">
        <v>45308</v>
      </c>
      <c r="H24" s="32">
        <v>18843</v>
      </c>
      <c r="I24" s="27">
        <v>1</v>
      </c>
    </row>
    <row r="25" spans="1:9" ht="30" x14ac:dyDescent="0.25">
      <c r="A25" s="23" t="s">
        <v>88</v>
      </c>
      <c r="B25" s="23" t="s">
        <v>89</v>
      </c>
      <c r="C25" s="23" t="s">
        <v>90</v>
      </c>
      <c r="D25" s="24" t="s">
        <v>91</v>
      </c>
      <c r="E25" s="23" t="s">
        <v>92</v>
      </c>
      <c r="F25" s="23" t="s">
        <v>93</v>
      </c>
      <c r="G25" s="25">
        <v>45320</v>
      </c>
      <c r="H25" s="32">
        <v>1100</v>
      </c>
      <c r="I25" s="27">
        <v>1</v>
      </c>
    </row>
    <row r="26" spans="1:9" x14ac:dyDescent="0.25">
      <c r="A26" s="23" t="s">
        <v>94</v>
      </c>
      <c r="B26" s="23" t="s">
        <v>89</v>
      </c>
      <c r="C26" s="23" t="s">
        <v>95</v>
      </c>
      <c r="D26" s="24" t="s">
        <v>96</v>
      </c>
      <c r="E26" s="23" t="s">
        <v>97</v>
      </c>
      <c r="F26" s="23" t="s">
        <v>98</v>
      </c>
      <c r="G26" s="25">
        <v>45303</v>
      </c>
      <c r="H26" s="32">
        <v>4435</v>
      </c>
      <c r="I26" s="27">
        <v>1</v>
      </c>
    </row>
    <row r="27" spans="1:9" x14ac:dyDescent="0.25">
      <c r="A27" s="23" t="s">
        <v>99</v>
      </c>
      <c r="B27" s="23" t="s">
        <v>89</v>
      </c>
      <c r="C27" s="23" t="s">
        <v>100</v>
      </c>
      <c r="D27" s="24" t="s">
        <v>101</v>
      </c>
      <c r="E27" s="23" t="s">
        <v>102</v>
      </c>
      <c r="F27" s="23" t="s">
        <v>103</v>
      </c>
      <c r="G27" s="25">
        <v>45313</v>
      </c>
      <c r="H27" s="32">
        <v>500</v>
      </c>
      <c r="I27" s="27">
        <v>1</v>
      </c>
    </row>
    <row r="28" spans="1:9" x14ac:dyDescent="0.25">
      <c r="A28" s="23" t="s">
        <v>104</v>
      </c>
      <c r="B28" s="23" t="s">
        <v>89</v>
      </c>
      <c r="C28" s="23" t="s">
        <v>105</v>
      </c>
      <c r="D28" s="24" t="s">
        <v>106</v>
      </c>
      <c r="E28" s="23" t="s">
        <v>107</v>
      </c>
      <c r="F28" s="23" t="s">
        <v>108</v>
      </c>
      <c r="G28" s="25">
        <v>45295</v>
      </c>
      <c r="H28" s="32">
        <v>7417</v>
      </c>
      <c r="I28" s="27">
        <v>1</v>
      </c>
    </row>
    <row r="29" spans="1:9" x14ac:dyDescent="0.25">
      <c r="A29" s="23" t="s">
        <v>109</v>
      </c>
      <c r="B29" s="23" t="s">
        <v>89</v>
      </c>
      <c r="C29" s="23" t="s">
        <v>110</v>
      </c>
      <c r="D29" s="24" t="s">
        <v>111</v>
      </c>
      <c r="E29" s="23" t="s">
        <v>112</v>
      </c>
      <c r="F29" s="23" t="s">
        <v>113</v>
      </c>
      <c r="G29" s="25">
        <v>45294</v>
      </c>
      <c r="H29" s="32">
        <v>65000</v>
      </c>
      <c r="I29" s="27">
        <v>1</v>
      </c>
    </row>
    <row r="30" spans="1:9" ht="45" x14ac:dyDescent="0.25">
      <c r="A30" s="23" t="s">
        <v>114</v>
      </c>
      <c r="B30" s="23" t="s">
        <v>115</v>
      </c>
      <c r="C30" s="23" t="s">
        <v>116</v>
      </c>
      <c r="D30" s="24" t="s">
        <v>117</v>
      </c>
      <c r="E30" s="23" t="s">
        <v>118</v>
      </c>
      <c r="F30" s="23" t="s">
        <v>119</v>
      </c>
      <c r="G30" s="25">
        <v>45315</v>
      </c>
      <c r="H30" s="32">
        <v>0</v>
      </c>
      <c r="I30" s="27">
        <v>1</v>
      </c>
    </row>
    <row r="31" spans="1:9" x14ac:dyDescent="0.25">
      <c r="A31" s="23" t="s">
        <v>120</v>
      </c>
      <c r="B31" s="23" t="s">
        <v>121</v>
      </c>
      <c r="C31" s="23" t="s">
        <v>122</v>
      </c>
      <c r="D31" s="24" t="s">
        <v>123</v>
      </c>
      <c r="E31" s="23" t="s">
        <v>124</v>
      </c>
      <c r="F31" s="23" t="s">
        <v>125</v>
      </c>
      <c r="G31" s="25">
        <v>45295</v>
      </c>
      <c r="H31" s="32">
        <v>6071</v>
      </c>
      <c r="I31" s="27">
        <v>1</v>
      </c>
    </row>
    <row r="32" spans="1:9" x14ac:dyDescent="0.25">
      <c r="A32" s="33" t="s">
        <v>126</v>
      </c>
      <c r="B32" s="33" t="s">
        <v>121</v>
      </c>
      <c r="C32" s="33" t="s">
        <v>127</v>
      </c>
      <c r="D32" s="49" t="s">
        <v>128</v>
      </c>
      <c r="E32" s="35" t="s">
        <v>48</v>
      </c>
      <c r="F32" s="35" t="s">
        <v>49</v>
      </c>
      <c r="G32" s="36">
        <v>45320</v>
      </c>
      <c r="H32" s="37">
        <v>8600</v>
      </c>
      <c r="I32" s="38">
        <v>1</v>
      </c>
    </row>
    <row r="33" spans="1:9" x14ac:dyDescent="0.25">
      <c r="A33" s="39"/>
      <c r="B33" s="39"/>
      <c r="C33" s="39"/>
      <c r="D33" s="50"/>
      <c r="E33" s="35" t="s">
        <v>129</v>
      </c>
      <c r="F33" s="35" t="s">
        <v>130</v>
      </c>
      <c r="G33" s="41"/>
      <c r="H33" s="42"/>
      <c r="I33" s="43"/>
    </row>
    <row r="34" spans="1:9" x14ac:dyDescent="0.25">
      <c r="A34" s="39"/>
      <c r="B34" s="39"/>
      <c r="C34" s="39"/>
      <c r="D34" s="50"/>
      <c r="E34" s="35" t="s">
        <v>131</v>
      </c>
      <c r="F34" s="35" t="s">
        <v>132</v>
      </c>
      <c r="G34" s="41"/>
      <c r="H34" s="42"/>
      <c r="I34" s="43"/>
    </row>
    <row r="35" spans="1:9" x14ac:dyDescent="0.25">
      <c r="A35" s="39"/>
      <c r="B35" s="39"/>
      <c r="C35" s="39"/>
      <c r="D35" s="50"/>
      <c r="E35" s="35" t="s">
        <v>133</v>
      </c>
      <c r="F35" s="35" t="s">
        <v>134</v>
      </c>
      <c r="G35" s="41"/>
      <c r="H35" s="42"/>
      <c r="I35" s="43"/>
    </row>
    <row r="36" spans="1:9" x14ac:dyDescent="0.25">
      <c r="A36" s="44"/>
      <c r="B36" s="44"/>
      <c r="C36" s="44"/>
      <c r="D36" s="51"/>
      <c r="E36" s="35" t="s">
        <v>135</v>
      </c>
      <c r="F36" s="35" t="s">
        <v>136</v>
      </c>
      <c r="G36" s="46"/>
      <c r="H36" s="47"/>
      <c r="I36" s="48"/>
    </row>
    <row r="37" spans="1:9" x14ac:dyDescent="0.25">
      <c r="A37" s="23" t="s">
        <v>137</v>
      </c>
      <c r="B37" s="23" t="s">
        <v>138</v>
      </c>
      <c r="C37" s="23" t="s">
        <v>139</v>
      </c>
      <c r="D37" s="24" t="s">
        <v>140</v>
      </c>
      <c r="E37" s="23" t="s">
        <v>141</v>
      </c>
      <c r="F37" s="23" t="s">
        <v>142</v>
      </c>
      <c r="G37" s="25">
        <v>45295</v>
      </c>
      <c r="H37" s="32">
        <v>7400</v>
      </c>
      <c r="I37" s="27">
        <v>1</v>
      </c>
    </row>
    <row r="38" spans="1:9" x14ac:dyDescent="0.25">
      <c r="A38" s="23" t="s">
        <v>143</v>
      </c>
      <c r="B38" s="23" t="s">
        <v>138</v>
      </c>
      <c r="C38" s="23" t="s">
        <v>144</v>
      </c>
      <c r="D38" s="24" t="s">
        <v>145</v>
      </c>
      <c r="E38" s="23" t="s">
        <v>146</v>
      </c>
      <c r="F38" s="23" t="s">
        <v>147</v>
      </c>
      <c r="G38" s="25">
        <v>45306</v>
      </c>
      <c r="H38" s="32">
        <v>5200</v>
      </c>
      <c r="I38" s="27">
        <v>1</v>
      </c>
    </row>
    <row r="39" spans="1:9" x14ac:dyDescent="0.25">
      <c r="A39" s="23" t="s">
        <v>148</v>
      </c>
      <c r="B39" s="23" t="s">
        <v>138</v>
      </c>
      <c r="C39" s="23" t="s">
        <v>149</v>
      </c>
      <c r="D39" s="24" t="s">
        <v>150</v>
      </c>
      <c r="E39" s="23" t="s">
        <v>151</v>
      </c>
      <c r="F39" s="23" t="s">
        <v>152</v>
      </c>
      <c r="G39" s="25">
        <v>45301</v>
      </c>
      <c r="H39" s="32">
        <v>5380</v>
      </c>
      <c r="I39" s="27">
        <v>1</v>
      </c>
    </row>
    <row r="40" spans="1:9" x14ac:dyDescent="0.25">
      <c r="A40" s="23" t="s">
        <v>153</v>
      </c>
      <c r="B40" s="23" t="s">
        <v>154</v>
      </c>
      <c r="C40" s="23" t="s">
        <v>155</v>
      </c>
      <c r="D40" s="24" t="s">
        <v>156</v>
      </c>
      <c r="E40" s="23" t="s">
        <v>157</v>
      </c>
      <c r="F40" s="23" t="s">
        <v>158</v>
      </c>
      <c r="G40" s="25">
        <v>45295</v>
      </c>
      <c r="H40" s="32">
        <v>8750</v>
      </c>
      <c r="I40" s="27">
        <v>1</v>
      </c>
    </row>
    <row r="41" spans="1:9" x14ac:dyDescent="0.25">
      <c r="A41" s="23" t="s">
        <v>159</v>
      </c>
      <c r="B41" s="23" t="s">
        <v>154</v>
      </c>
      <c r="C41" s="23" t="s">
        <v>160</v>
      </c>
      <c r="D41" s="24" t="s">
        <v>156</v>
      </c>
      <c r="E41" s="23" t="s">
        <v>31</v>
      </c>
      <c r="F41" s="23" t="s">
        <v>32</v>
      </c>
      <c r="G41" s="25">
        <v>45309</v>
      </c>
      <c r="H41" s="32">
        <v>1418</v>
      </c>
      <c r="I41" s="27">
        <v>1</v>
      </c>
    </row>
    <row r="42" spans="1:9" x14ac:dyDescent="0.25">
      <c r="A42" s="23" t="s">
        <v>161</v>
      </c>
      <c r="B42" s="23" t="s">
        <v>154</v>
      </c>
      <c r="C42" s="23" t="s">
        <v>162</v>
      </c>
      <c r="D42" s="24" t="s">
        <v>163</v>
      </c>
      <c r="E42" s="23" t="s">
        <v>164</v>
      </c>
      <c r="F42" s="23" t="s">
        <v>165</v>
      </c>
      <c r="G42" s="25">
        <v>45306</v>
      </c>
      <c r="H42" s="32">
        <v>14415</v>
      </c>
      <c r="I42" s="27">
        <v>1</v>
      </c>
    </row>
    <row r="43" spans="1:9" x14ac:dyDescent="0.25">
      <c r="A43" s="23" t="s">
        <v>166</v>
      </c>
      <c r="B43" s="23" t="s">
        <v>154</v>
      </c>
      <c r="C43" s="23" t="s">
        <v>167</v>
      </c>
      <c r="D43" s="24" t="s">
        <v>156</v>
      </c>
      <c r="E43" s="23" t="s">
        <v>168</v>
      </c>
      <c r="F43" s="23" t="s">
        <v>169</v>
      </c>
      <c r="G43" s="25">
        <v>45295</v>
      </c>
      <c r="H43" s="32">
        <v>10000</v>
      </c>
      <c r="I43" s="27">
        <v>1</v>
      </c>
    </row>
    <row r="44" spans="1:9" x14ac:dyDescent="0.25">
      <c r="A44" s="23" t="s">
        <v>170</v>
      </c>
      <c r="B44" s="23" t="s">
        <v>171</v>
      </c>
      <c r="C44" s="23" t="s">
        <v>172</v>
      </c>
      <c r="D44" s="24" t="s">
        <v>173</v>
      </c>
      <c r="E44" s="23" t="s">
        <v>174</v>
      </c>
      <c r="F44" s="23" t="s">
        <v>175</v>
      </c>
      <c r="G44" s="25">
        <v>45299</v>
      </c>
      <c r="H44" s="32">
        <v>4000</v>
      </c>
      <c r="I44" s="27">
        <v>1</v>
      </c>
    </row>
    <row r="45" spans="1:9" x14ac:dyDescent="0.25">
      <c r="A45" s="23" t="s">
        <v>176</v>
      </c>
      <c r="B45" s="23" t="s">
        <v>171</v>
      </c>
      <c r="C45" s="23" t="s">
        <v>177</v>
      </c>
      <c r="D45" s="24" t="s">
        <v>178</v>
      </c>
      <c r="E45" s="23" t="s">
        <v>179</v>
      </c>
      <c r="F45" s="23" t="s">
        <v>180</v>
      </c>
      <c r="G45" s="25">
        <v>45294</v>
      </c>
      <c r="H45" s="32">
        <v>2842</v>
      </c>
      <c r="I45" s="27">
        <v>1</v>
      </c>
    </row>
    <row r="46" spans="1:9" x14ac:dyDescent="0.25">
      <c r="A46" s="23" t="s">
        <v>181</v>
      </c>
      <c r="B46" s="23" t="s">
        <v>171</v>
      </c>
      <c r="C46" s="23" t="s">
        <v>177</v>
      </c>
      <c r="D46" s="24" t="s">
        <v>182</v>
      </c>
      <c r="E46" s="23" t="s">
        <v>179</v>
      </c>
      <c r="F46" s="23" t="s">
        <v>180</v>
      </c>
      <c r="G46" s="25">
        <v>45294</v>
      </c>
      <c r="H46" s="32">
        <v>40734</v>
      </c>
      <c r="I46" s="27">
        <v>1</v>
      </c>
    </row>
    <row r="47" spans="1:9" x14ac:dyDescent="0.25">
      <c r="A47" s="23" t="s">
        <v>183</v>
      </c>
      <c r="B47" s="23" t="s">
        <v>171</v>
      </c>
      <c r="C47" s="23" t="s">
        <v>177</v>
      </c>
      <c r="D47" s="24" t="s">
        <v>184</v>
      </c>
      <c r="E47" s="23" t="s">
        <v>179</v>
      </c>
      <c r="F47" s="23" t="s">
        <v>180</v>
      </c>
      <c r="G47" s="25">
        <v>45294</v>
      </c>
      <c r="H47" s="32">
        <v>1889</v>
      </c>
      <c r="I47" s="27">
        <v>1</v>
      </c>
    </row>
    <row r="48" spans="1:9" x14ac:dyDescent="0.25">
      <c r="A48" s="23" t="s">
        <v>185</v>
      </c>
      <c r="B48" s="23" t="s">
        <v>171</v>
      </c>
      <c r="C48" s="23" t="s">
        <v>177</v>
      </c>
      <c r="D48" s="24" t="s">
        <v>186</v>
      </c>
      <c r="E48" s="23" t="s">
        <v>179</v>
      </c>
      <c r="F48" s="23" t="s">
        <v>180</v>
      </c>
      <c r="G48" s="25">
        <v>45294</v>
      </c>
      <c r="H48" s="32">
        <v>28501</v>
      </c>
      <c r="I48" s="27">
        <v>1</v>
      </c>
    </row>
    <row r="49" spans="1:9" x14ac:dyDescent="0.25">
      <c r="A49" s="23" t="s">
        <v>187</v>
      </c>
      <c r="B49" s="23" t="s">
        <v>171</v>
      </c>
      <c r="C49" s="23" t="s">
        <v>188</v>
      </c>
      <c r="D49" s="24" t="s">
        <v>189</v>
      </c>
      <c r="E49" s="23" t="s">
        <v>190</v>
      </c>
      <c r="F49" s="23" t="s">
        <v>191</v>
      </c>
      <c r="G49" s="25">
        <v>45321</v>
      </c>
      <c r="H49" s="32">
        <v>3500</v>
      </c>
      <c r="I49" s="27">
        <v>1</v>
      </c>
    </row>
    <row r="50" spans="1:9" x14ac:dyDescent="0.25">
      <c r="A50" s="23" t="s">
        <v>192</v>
      </c>
      <c r="B50" s="23" t="s">
        <v>171</v>
      </c>
      <c r="C50" s="23" t="s">
        <v>193</v>
      </c>
      <c r="D50" s="24" t="s">
        <v>194</v>
      </c>
      <c r="E50" s="23" t="s">
        <v>195</v>
      </c>
      <c r="F50" s="23" t="s">
        <v>196</v>
      </c>
      <c r="G50" s="25">
        <v>45299</v>
      </c>
      <c r="H50" s="32">
        <v>7890</v>
      </c>
      <c r="I50" s="27">
        <v>1</v>
      </c>
    </row>
    <row r="51" spans="1:9" x14ac:dyDescent="0.25">
      <c r="A51" s="23" t="s">
        <v>197</v>
      </c>
      <c r="B51" s="23" t="s">
        <v>171</v>
      </c>
      <c r="C51" s="23" t="s">
        <v>198</v>
      </c>
      <c r="D51" s="24" t="s">
        <v>199</v>
      </c>
      <c r="E51" s="23" t="s">
        <v>200</v>
      </c>
      <c r="F51" s="23" t="s">
        <v>201</v>
      </c>
      <c r="G51" s="25">
        <v>45294</v>
      </c>
      <c r="H51" s="32">
        <v>15000</v>
      </c>
      <c r="I51" s="27">
        <v>1</v>
      </c>
    </row>
    <row r="52" spans="1:9" x14ac:dyDescent="0.25">
      <c r="A52" s="23" t="s">
        <v>202</v>
      </c>
      <c r="B52" s="23" t="s">
        <v>171</v>
      </c>
      <c r="C52" s="23" t="s">
        <v>203</v>
      </c>
      <c r="D52" s="24" t="s">
        <v>204</v>
      </c>
      <c r="E52" s="23" t="s">
        <v>205</v>
      </c>
      <c r="F52" s="23" t="s">
        <v>206</v>
      </c>
      <c r="G52" s="25">
        <v>45293</v>
      </c>
      <c r="H52" s="32">
        <v>4000</v>
      </c>
      <c r="I52" s="27">
        <v>1</v>
      </c>
    </row>
    <row r="53" spans="1:9" x14ac:dyDescent="0.25">
      <c r="A53" s="23" t="s">
        <v>207</v>
      </c>
      <c r="B53" s="23" t="s">
        <v>171</v>
      </c>
      <c r="C53" s="23" t="s">
        <v>208</v>
      </c>
      <c r="D53" s="24" t="s">
        <v>209</v>
      </c>
      <c r="E53" s="23" t="s">
        <v>210</v>
      </c>
      <c r="F53" s="23" t="s">
        <v>211</v>
      </c>
      <c r="G53" s="25">
        <v>45321</v>
      </c>
      <c r="H53" s="32">
        <v>2015</v>
      </c>
      <c r="I53" s="27">
        <v>1</v>
      </c>
    </row>
    <row r="54" spans="1:9" x14ac:dyDescent="0.25">
      <c r="A54" s="23" t="s">
        <v>212</v>
      </c>
      <c r="B54" s="23" t="s">
        <v>213</v>
      </c>
      <c r="C54" s="23" t="s">
        <v>214</v>
      </c>
      <c r="D54" s="24" t="s">
        <v>215</v>
      </c>
      <c r="E54" s="23" t="s">
        <v>174</v>
      </c>
      <c r="F54" s="23" t="s">
        <v>175</v>
      </c>
      <c r="G54" s="25">
        <v>45308</v>
      </c>
      <c r="H54" s="32">
        <v>350</v>
      </c>
      <c r="I54" s="27">
        <v>1</v>
      </c>
    </row>
    <row r="55" spans="1:9" ht="15.75" thickBot="1" x14ac:dyDescent="0.3">
      <c r="A55" s="52"/>
      <c r="B55" s="53"/>
      <c r="C55" s="53"/>
      <c r="D55" s="53"/>
      <c r="E55" s="53"/>
      <c r="F55" s="54" t="s">
        <v>216</v>
      </c>
      <c r="G55" s="55"/>
      <c r="H55" s="17">
        <f>SUM(H17:H54)</f>
        <v>394331</v>
      </c>
      <c r="I55" s="56">
        <f>SUM(I17:I54)</f>
        <v>32</v>
      </c>
    </row>
    <row r="56" spans="1:9" x14ac:dyDescent="0.25">
      <c r="A56" s="57"/>
      <c r="B56" s="58"/>
      <c r="C56" s="58"/>
      <c r="D56" s="58"/>
      <c r="E56" s="58"/>
      <c r="F56" s="59"/>
      <c r="G56" s="60"/>
      <c r="H56" s="61"/>
      <c r="I56" s="62"/>
    </row>
    <row r="57" spans="1:9" ht="30" x14ac:dyDescent="0.25">
      <c r="A57" s="23" t="s">
        <v>217</v>
      </c>
      <c r="B57" s="23" t="s">
        <v>218</v>
      </c>
      <c r="C57" s="23" t="s">
        <v>219</v>
      </c>
      <c r="D57" s="24" t="s">
        <v>220</v>
      </c>
      <c r="E57" s="23" t="s">
        <v>221</v>
      </c>
      <c r="F57" s="23" t="s">
        <v>222</v>
      </c>
      <c r="G57" s="25">
        <v>45303</v>
      </c>
      <c r="H57" s="63">
        <v>209501</v>
      </c>
      <c r="I57" s="27">
        <v>1</v>
      </c>
    </row>
    <row r="58" spans="1:9" ht="15.75" thickBot="1" x14ac:dyDescent="0.3">
      <c r="A58" s="52"/>
      <c r="B58" s="53"/>
      <c r="C58" s="14"/>
      <c r="D58" s="14"/>
      <c r="E58" s="14"/>
      <c r="F58" s="64" t="s">
        <v>223</v>
      </c>
      <c r="G58" s="65"/>
      <c r="H58" s="17">
        <f>SUM(H57)</f>
        <v>209501</v>
      </c>
      <c r="I58" s="18">
        <f>SUM(I57)</f>
        <v>1</v>
      </c>
    </row>
    <row r="59" spans="1:9" x14ac:dyDescent="0.25">
      <c r="A59" s="52"/>
      <c r="B59" s="53"/>
      <c r="C59" s="14"/>
      <c r="D59" s="14"/>
      <c r="E59" s="14"/>
      <c r="F59" s="66"/>
      <c r="G59" s="67"/>
      <c r="H59" s="21"/>
      <c r="I59" s="22"/>
    </row>
    <row r="60" spans="1:9" x14ac:dyDescent="0.25">
      <c r="A60" s="23" t="s">
        <v>224</v>
      </c>
      <c r="B60" s="23" t="s">
        <v>225</v>
      </c>
      <c r="C60" s="23" t="s">
        <v>226</v>
      </c>
      <c r="D60" s="24" t="s">
        <v>227</v>
      </c>
      <c r="E60" s="23" t="s">
        <v>228</v>
      </c>
      <c r="F60" s="23" t="s">
        <v>229</v>
      </c>
      <c r="G60" s="25">
        <v>45315</v>
      </c>
      <c r="H60" s="68">
        <v>0</v>
      </c>
      <c r="I60" s="69">
        <v>1</v>
      </c>
    </row>
    <row r="61" spans="1:9" x14ac:dyDescent="0.25">
      <c r="A61" s="23" t="s">
        <v>230</v>
      </c>
      <c r="B61" s="23" t="s">
        <v>225</v>
      </c>
      <c r="C61" s="23" t="s">
        <v>231</v>
      </c>
      <c r="D61" s="24" t="s">
        <v>232</v>
      </c>
      <c r="E61" s="23" t="s">
        <v>233</v>
      </c>
      <c r="F61" s="23" t="s">
        <v>234</v>
      </c>
      <c r="G61" s="25">
        <v>45307</v>
      </c>
      <c r="H61" s="68">
        <v>0</v>
      </c>
      <c r="I61" s="69">
        <v>1</v>
      </c>
    </row>
    <row r="62" spans="1:9" x14ac:dyDescent="0.25">
      <c r="A62" s="23" t="s">
        <v>235</v>
      </c>
      <c r="B62" s="23" t="s">
        <v>225</v>
      </c>
      <c r="C62" s="23" t="s">
        <v>236</v>
      </c>
      <c r="D62" s="24" t="s">
        <v>232</v>
      </c>
      <c r="E62" s="23" t="s">
        <v>237</v>
      </c>
      <c r="F62" s="23" t="s">
        <v>238</v>
      </c>
      <c r="G62" s="25">
        <v>45299</v>
      </c>
      <c r="H62" s="68">
        <v>0</v>
      </c>
      <c r="I62" s="69">
        <v>1</v>
      </c>
    </row>
    <row r="63" spans="1:9" x14ac:dyDescent="0.25">
      <c r="A63" s="23" t="s">
        <v>239</v>
      </c>
      <c r="B63" s="23" t="s">
        <v>225</v>
      </c>
      <c r="C63" s="23" t="s">
        <v>240</v>
      </c>
      <c r="D63" s="24" t="s">
        <v>232</v>
      </c>
      <c r="E63" s="23" t="s">
        <v>241</v>
      </c>
      <c r="F63" s="23" t="s">
        <v>242</v>
      </c>
      <c r="G63" s="25">
        <v>45317</v>
      </c>
      <c r="H63" s="68">
        <v>0</v>
      </c>
      <c r="I63" s="69">
        <v>1</v>
      </c>
    </row>
    <row r="64" spans="1:9" x14ac:dyDescent="0.25">
      <c r="A64" s="23" t="s">
        <v>243</v>
      </c>
      <c r="B64" s="23" t="s">
        <v>225</v>
      </c>
      <c r="C64" s="23" t="s">
        <v>236</v>
      </c>
      <c r="D64" s="24" t="s">
        <v>232</v>
      </c>
      <c r="E64" s="23" t="s">
        <v>244</v>
      </c>
      <c r="F64" s="23" t="s">
        <v>245</v>
      </c>
      <c r="G64" s="25">
        <v>45299</v>
      </c>
      <c r="H64" s="68">
        <v>0</v>
      </c>
      <c r="I64" s="69">
        <v>1</v>
      </c>
    </row>
    <row r="65" spans="1:9" x14ac:dyDescent="0.25">
      <c r="A65" s="23" t="s">
        <v>246</v>
      </c>
      <c r="B65" s="23" t="s">
        <v>225</v>
      </c>
      <c r="C65" s="23" t="s">
        <v>100</v>
      </c>
      <c r="D65" s="24" t="s">
        <v>247</v>
      </c>
      <c r="E65" s="23" t="s">
        <v>102</v>
      </c>
      <c r="F65" s="23" t="s">
        <v>103</v>
      </c>
      <c r="G65" s="25">
        <v>45303</v>
      </c>
      <c r="H65" s="68">
        <v>0</v>
      </c>
      <c r="I65" s="69">
        <v>1</v>
      </c>
    </row>
    <row r="66" spans="1:9" x14ac:dyDescent="0.25">
      <c r="A66" s="23" t="s">
        <v>248</v>
      </c>
      <c r="B66" s="23" t="s">
        <v>225</v>
      </c>
      <c r="C66" s="23" t="s">
        <v>249</v>
      </c>
      <c r="D66" s="24" t="s">
        <v>250</v>
      </c>
      <c r="E66" s="23" t="s">
        <v>251</v>
      </c>
      <c r="F66" s="23" t="s">
        <v>252</v>
      </c>
      <c r="G66" s="25">
        <v>45294</v>
      </c>
      <c r="H66" s="68">
        <v>0</v>
      </c>
      <c r="I66" s="69">
        <v>1</v>
      </c>
    </row>
    <row r="67" spans="1:9" x14ac:dyDescent="0.25">
      <c r="A67" s="23" t="s">
        <v>253</v>
      </c>
      <c r="B67" s="23" t="s">
        <v>225</v>
      </c>
      <c r="C67" s="23" t="s">
        <v>254</v>
      </c>
      <c r="D67" s="24" t="s">
        <v>255</v>
      </c>
      <c r="E67" s="23" t="s">
        <v>256</v>
      </c>
      <c r="F67" s="23" t="s">
        <v>257</v>
      </c>
      <c r="G67" s="25">
        <v>45301</v>
      </c>
      <c r="H67" s="68">
        <v>0</v>
      </c>
      <c r="I67" s="69">
        <v>1</v>
      </c>
    </row>
    <row r="68" spans="1:9" x14ac:dyDescent="0.25">
      <c r="A68" s="23" t="s">
        <v>258</v>
      </c>
      <c r="B68" s="23" t="s">
        <v>225</v>
      </c>
      <c r="C68" s="23" t="s">
        <v>259</v>
      </c>
      <c r="D68" s="24" t="s">
        <v>250</v>
      </c>
      <c r="E68" s="23" t="s">
        <v>260</v>
      </c>
      <c r="F68" s="23" t="s">
        <v>261</v>
      </c>
      <c r="G68" s="25">
        <v>45296</v>
      </c>
      <c r="H68" s="68">
        <v>0</v>
      </c>
      <c r="I68" s="69">
        <v>1</v>
      </c>
    </row>
    <row r="69" spans="1:9" x14ac:dyDescent="0.25">
      <c r="A69" s="23" t="s">
        <v>262</v>
      </c>
      <c r="B69" s="23" t="s">
        <v>225</v>
      </c>
      <c r="C69" s="23" t="s">
        <v>263</v>
      </c>
      <c r="D69" s="24" t="s">
        <v>264</v>
      </c>
      <c r="E69" s="23" t="s">
        <v>265</v>
      </c>
      <c r="F69" s="23" t="s">
        <v>266</v>
      </c>
      <c r="G69" s="25">
        <v>45293</v>
      </c>
      <c r="H69" s="68">
        <v>0</v>
      </c>
      <c r="I69" s="69">
        <v>1</v>
      </c>
    </row>
    <row r="70" spans="1:9" x14ac:dyDescent="0.25">
      <c r="A70" s="23" t="s">
        <v>267</v>
      </c>
      <c r="B70" s="23" t="s">
        <v>225</v>
      </c>
      <c r="C70" s="23" t="s">
        <v>268</v>
      </c>
      <c r="D70" s="24" t="s">
        <v>269</v>
      </c>
      <c r="E70" s="23" t="s">
        <v>270</v>
      </c>
      <c r="F70" s="23" t="s">
        <v>271</v>
      </c>
      <c r="G70" s="25">
        <v>45321</v>
      </c>
      <c r="H70" s="68">
        <v>0</v>
      </c>
      <c r="I70" s="69">
        <v>1</v>
      </c>
    </row>
    <row r="71" spans="1:9" x14ac:dyDescent="0.25">
      <c r="A71" s="23" t="s">
        <v>272</v>
      </c>
      <c r="B71" s="23" t="s">
        <v>225</v>
      </c>
      <c r="C71" s="23" t="s">
        <v>90</v>
      </c>
      <c r="D71" s="24" t="s">
        <v>273</v>
      </c>
      <c r="E71" s="23" t="s">
        <v>92</v>
      </c>
      <c r="F71" s="23" t="s">
        <v>93</v>
      </c>
      <c r="G71" s="25">
        <v>45313</v>
      </c>
      <c r="H71" s="68">
        <v>0</v>
      </c>
      <c r="I71" s="69">
        <v>1</v>
      </c>
    </row>
    <row r="72" spans="1:9" x14ac:dyDescent="0.25">
      <c r="A72" s="23" t="s">
        <v>274</v>
      </c>
      <c r="B72" s="23" t="s">
        <v>225</v>
      </c>
      <c r="C72" s="23" t="s">
        <v>275</v>
      </c>
      <c r="D72" s="24" t="s">
        <v>276</v>
      </c>
      <c r="E72" s="23" t="s">
        <v>277</v>
      </c>
      <c r="F72" s="23" t="s">
        <v>278</v>
      </c>
      <c r="G72" s="25">
        <v>45294</v>
      </c>
      <c r="H72" s="68">
        <v>0</v>
      </c>
      <c r="I72" s="69">
        <v>1</v>
      </c>
    </row>
    <row r="73" spans="1:9" x14ac:dyDescent="0.25">
      <c r="A73" s="23" t="s">
        <v>279</v>
      </c>
      <c r="B73" s="23" t="s">
        <v>225</v>
      </c>
      <c r="C73" s="23" t="s">
        <v>280</v>
      </c>
      <c r="D73" s="24" t="s">
        <v>281</v>
      </c>
      <c r="E73" s="23" t="s">
        <v>277</v>
      </c>
      <c r="F73" s="23" t="s">
        <v>278</v>
      </c>
      <c r="G73" s="25">
        <v>45314</v>
      </c>
      <c r="H73" s="68">
        <v>0</v>
      </c>
      <c r="I73" s="69">
        <v>1</v>
      </c>
    </row>
    <row r="74" spans="1:9" x14ac:dyDescent="0.25">
      <c r="A74" s="23" t="s">
        <v>282</v>
      </c>
      <c r="B74" s="23" t="s">
        <v>225</v>
      </c>
      <c r="C74" s="23" t="s">
        <v>283</v>
      </c>
      <c r="D74" s="24" t="s">
        <v>284</v>
      </c>
      <c r="E74" s="23" t="s">
        <v>285</v>
      </c>
      <c r="F74" s="23" t="s">
        <v>286</v>
      </c>
      <c r="G74" s="25">
        <v>45302</v>
      </c>
      <c r="H74" s="68">
        <v>0</v>
      </c>
      <c r="I74" s="69">
        <v>1</v>
      </c>
    </row>
    <row r="75" spans="1:9" x14ac:dyDescent="0.25">
      <c r="A75" s="23" t="s">
        <v>287</v>
      </c>
      <c r="B75" s="23" t="s">
        <v>225</v>
      </c>
      <c r="C75" s="23" t="s">
        <v>288</v>
      </c>
      <c r="D75" s="24" t="s">
        <v>276</v>
      </c>
      <c r="E75" s="23" t="s">
        <v>289</v>
      </c>
      <c r="F75" s="23" t="s">
        <v>290</v>
      </c>
      <c r="G75" s="25">
        <v>45293</v>
      </c>
      <c r="H75" s="68">
        <v>0</v>
      </c>
      <c r="I75" s="69">
        <v>1</v>
      </c>
    </row>
    <row r="76" spans="1:9" ht="15.75" thickBot="1" x14ac:dyDescent="0.3">
      <c r="A76" s="70"/>
      <c r="B76" s="14"/>
      <c r="C76" s="14"/>
      <c r="D76" s="14"/>
      <c r="E76" s="14"/>
      <c r="F76" s="54" t="s">
        <v>291</v>
      </c>
      <c r="G76" s="55"/>
      <c r="H76" s="17">
        <f>SUM(H60:H75)</f>
        <v>0</v>
      </c>
      <c r="I76" s="71">
        <f>SUM(I60:I75)</f>
        <v>16</v>
      </c>
    </row>
    <row r="77" spans="1:9" ht="15.75" thickBot="1" x14ac:dyDescent="0.3">
      <c r="A77" s="52"/>
      <c r="B77" s="53"/>
      <c r="C77" s="14"/>
      <c r="D77" s="14"/>
      <c r="E77" s="14"/>
      <c r="F77" s="66"/>
      <c r="G77" s="67"/>
      <c r="H77" s="72"/>
      <c r="I77" s="73"/>
    </row>
    <row r="78" spans="1:9" ht="15.75" thickBot="1" x14ac:dyDescent="0.3">
      <c r="A78" s="52"/>
      <c r="B78" s="53"/>
      <c r="C78" s="14"/>
      <c r="D78" s="14"/>
      <c r="E78" s="14"/>
      <c r="F78" s="74" t="s">
        <v>292</v>
      </c>
      <c r="G78" s="75"/>
      <c r="H78" s="30">
        <f>SUM(H76,H58,H55,H15)</f>
        <v>5999182</v>
      </c>
      <c r="I78" s="76">
        <f>SUM(I76,I58,I55,I15)</f>
        <v>58</v>
      </c>
    </row>
    <row r="79" spans="1:9" x14ac:dyDescent="0.25">
      <c r="A79" s="13"/>
      <c r="B79" s="14"/>
      <c r="C79" s="14"/>
      <c r="D79" s="14"/>
      <c r="E79" s="14"/>
      <c r="F79" s="66"/>
      <c r="G79" s="67"/>
      <c r="H79" s="21"/>
      <c r="I79" s="22"/>
    </row>
    <row r="80" spans="1:9" x14ac:dyDescent="0.25">
      <c r="A80" s="77" t="s">
        <v>293</v>
      </c>
      <c r="B80" s="77"/>
      <c r="C80" s="78"/>
      <c r="D80" s="78"/>
      <c r="E80" s="78"/>
      <c r="F80" s="78"/>
      <c r="G80" s="79"/>
      <c r="H80" s="80"/>
      <c r="I80" s="81"/>
    </row>
    <row r="81" spans="1:9" x14ac:dyDescent="0.25">
      <c r="A81" s="82"/>
      <c r="B81" s="82"/>
      <c r="C81" s="83"/>
      <c r="D81" s="83"/>
      <c r="E81" s="83"/>
      <c r="F81" s="83"/>
      <c r="G81" s="84"/>
      <c r="H81" s="85"/>
      <c r="I81" s="86"/>
    </row>
    <row r="82" spans="1:9" x14ac:dyDescent="0.25">
      <c r="A82" s="23" t="s">
        <v>294</v>
      </c>
      <c r="B82" s="23" t="s">
        <v>295</v>
      </c>
      <c r="C82" s="23" t="s">
        <v>296</v>
      </c>
      <c r="D82" s="24" t="s">
        <v>297</v>
      </c>
      <c r="E82" s="23" t="s">
        <v>298</v>
      </c>
      <c r="F82" s="23" t="s">
        <v>299</v>
      </c>
      <c r="G82" s="25">
        <v>45317</v>
      </c>
      <c r="H82" s="63">
        <v>450000</v>
      </c>
      <c r="I82" s="27">
        <v>1</v>
      </c>
    </row>
    <row r="83" spans="1:9" ht="15.75" thickBot="1" x14ac:dyDescent="0.3">
      <c r="A83" s="23" t="s">
        <v>300</v>
      </c>
      <c r="B83" s="23" t="s">
        <v>295</v>
      </c>
      <c r="C83" s="23" t="s">
        <v>301</v>
      </c>
      <c r="D83" s="24" t="s">
        <v>302</v>
      </c>
      <c r="E83" s="23" t="s">
        <v>303</v>
      </c>
      <c r="F83" s="23" t="s">
        <v>304</v>
      </c>
      <c r="G83" s="25">
        <v>45317</v>
      </c>
      <c r="H83" s="63">
        <v>450000</v>
      </c>
      <c r="I83" s="27">
        <v>1</v>
      </c>
    </row>
    <row r="84" spans="1:9" ht="15.75" thickBot="1" x14ac:dyDescent="0.3">
      <c r="A84" s="82"/>
      <c r="B84" s="87"/>
      <c r="C84" s="83"/>
      <c r="D84" s="83"/>
      <c r="E84" s="83"/>
      <c r="F84" s="74" t="s">
        <v>305</v>
      </c>
      <c r="G84" s="75"/>
      <c r="H84" s="30">
        <f>SUM(H82:H83)</f>
        <v>900000</v>
      </c>
      <c r="I84" s="88">
        <f>SUM(I82:I83)</f>
        <v>2</v>
      </c>
    </row>
    <row r="85" spans="1:9" x14ac:dyDescent="0.25">
      <c r="A85" s="82"/>
      <c r="B85" s="87"/>
      <c r="C85" s="83"/>
      <c r="D85" s="83"/>
      <c r="E85" s="83"/>
      <c r="F85" s="89"/>
      <c r="G85" s="90"/>
      <c r="H85" s="91"/>
      <c r="I85" s="92"/>
    </row>
    <row r="86" spans="1:9" x14ac:dyDescent="0.25">
      <c r="A86" s="23" t="s">
        <v>306</v>
      </c>
      <c r="B86" s="24" t="s">
        <v>307</v>
      </c>
      <c r="C86" s="24" t="s">
        <v>308</v>
      </c>
      <c r="D86" s="24" t="s">
        <v>309</v>
      </c>
      <c r="E86" s="24" t="s">
        <v>310</v>
      </c>
      <c r="F86" s="24" t="s">
        <v>311</v>
      </c>
      <c r="G86" s="25">
        <v>45296</v>
      </c>
      <c r="H86" s="26">
        <v>750</v>
      </c>
      <c r="I86" s="69">
        <v>1</v>
      </c>
    </row>
    <row r="87" spans="1:9" x14ac:dyDescent="0.25">
      <c r="A87" s="23" t="s">
        <v>312</v>
      </c>
      <c r="B87" s="24" t="s">
        <v>307</v>
      </c>
      <c r="C87" s="24" t="s">
        <v>313</v>
      </c>
      <c r="D87" s="24" t="s">
        <v>314</v>
      </c>
      <c r="E87" s="24" t="s">
        <v>315</v>
      </c>
      <c r="F87" s="24" t="s">
        <v>316</v>
      </c>
      <c r="G87" s="25">
        <v>45296</v>
      </c>
      <c r="H87" s="26">
        <v>5000</v>
      </c>
      <c r="I87" s="69">
        <v>1</v>
      </c>
    </row>
    <row r="88" spans="1:9" x14ac:dyDescent="0.25">
      <c r="A88" s="23" t="s">
        <v>317</v>
      </c>
      <c r="B88" s="24" t="s">
        <v>307</v>
      </c>
      <c r="C88" s="24" t="s">
        <v>318</v>
      </c>
      <c r="D88" s="24" t="s">
        <v>319</v>
      </c>
      <c r="E88" s="24" t="s">
        <v>320</v>
      </c>
      <c r="F88" s="24" t="s">
        <v>321</v>
      </c>
      <c r="G88" s="25">
        <v>45308</v>
      </c>
      <c r="H88" s="26">
        <v>3500</v>
      </c>
      <c r="I88" s="69">
        <v>1</v>
      </c>
    </row>
    <row r="89" spans="1:9" x14ac:dyDescent="0.25">
      <c r="A89" s="23" t="s">
        <v>322</v>
      </c>
      <c r="B89" s="24" t="s">
        <v>307</v>
      </c>
      <c r="C89" s="24" t="s">
        <v>323</v>
      </c>
      <c r="D89" s="24" t="s">
        <v>324</v>
      </c>
      <c r="E89" s="24" t="s">
        <v>325</v>
      </c>
      <c r="F89" s="24" t="s">
        <v>326</v>
      </c>
      <c r="G89" s="25">
        <v>45301</v>
      </c>
      <c r="H89" s="26">
        <v>62000</v>
      </c>
      <c r="I89" s="69">
        <v>1</v>
      </c>
    </row>
    <row r="90" spans="1:9" x14ac:dyDescent="0.25">
      <c r="A90" s="23" t="s">
        <v>327</v>
      </c>
      <c r="B90" s="24" t="s">
        <v>307</v>
      </c>
      <c r="C90" s="24" t="s">
        <v>328</v>
      </c>
      <c r="D90" s="24" t="s">
        <v>329</v>
      </c>
      <c r="E90" s="24" t="s">
        <v>330</v>
      </c>
      <c r="F90" s="24" t="s">
        <v>331</v>
      </c>
      <c r="G90" s="25">
        <v>45294</v>
      </c>
      <c r="H90" s="26">
        <v>7500</v>
      </c>
      <c r="I90" s="69">
        <v>1</v>
      </c>
    </row>
    <row r="91" spans="1:9" x14ac:dyDescent="0.25">
      <c r="A91" s="23" t="s">
        <v>332</v>
      </c>
      <c r="B91" s="24" t="s">
        <v>307</v>
      </c>
      <c r="C91" s="24" t="s">
        <v>333</v>
      </c>
      <c r="D91" s="24" t="s">
        <v>334</v>
      </c>
      <c r="E91" s="24" t="s">
        <v>335</v>
      </c>
      <c r="F91" s="24" t="s">
        <v>336</v>
      </c>
      <c r="G91" s="25">
        <v>45307</v>
      </c>
      <c r="H91" s="26">
        <v>22362</v>
      </c>
      <c r="I91" s="69">
        <v>1</v>
      </c>
    </row>
    <row r="92" spans="1:9" x14ac:dyDescent="0.25">
      <c r="A92" s="23" t="s">
        <v>337</v>
      </c>
      <c r="B92" s="23" t="s">
        <v>307</v>
      </c>
      <c r="C92" s="23" t="s">
        <v>338</v>
      </c>
      <c r="D92" s="24" t="s">
        <v>339</v>
      </c>
      <c r="E92" s="23" t="s">
        <v>340</v>
      </c>
      <c r="F92" s="23" t="s">
        <v>341</v>
      </c>
      <c r="G92" s="25">
        <v>45317</v>
      </c>
      <c r="H92" s="93">
        <v>3500</v>
      </c>
      <c r="I92" s="69">
        <v>1</v>
      </c>
    </row>
    <row r="93" spans="1:9" x14ac:dyDescent="0.25">
      <c r="A93" s="23" t="s">
        <v>342</v>
      </c>
      <c r="B93" s="24" t="s">
        <v>343</v>
      </c>
      <c r="C93" s="24" t="s">
        <v>344</v>
      </c>
      <c r="D93" s="24" t="s">
        <v>345</v>
      </c>
      <c r="E93" s="24" t="s">
        <v>346</v>
      </c>
      <c r="F93" s="24" t="s">
        <v>347</v>
      </c>
      <c r="G93" s="25">
        <v>45302</v>
      </c>
      <c r="H93" s="26">
        <v>35000</v>
      </c>
      <c r="I93" s="69">
        <v>1</v>
      </c>
    </row>
    <row r="94" spans="1:9" ht="15.75" thickBot="1" x14ac:dyDescent="0.3">
      <c r="A94" s="82"/>
      <c r="B94" s="87"/>
      <c r="C94" s="83"/>
      <c r="D94" s="83"/>
      <c r="E94" s="83"/>
      <c r="F94" s="54" t="s">
        <v>348</v>
      </c>
      <c r="G94" s="55"/>
      <c r="H94" s="17">
        <f>SUM(H86:H93)</f>
        <v>139612</v>
      </c>
      <c r="I94" s="71">
        <f>SUM(I86:I93)</f>
        <v>8</v>
      </c>
    </row>
    <row r="95" spans="1:9" x14ac:dyDescent="0.25">
      <c r="A95" s="82"/>
      <c r="B95" s="87"/>
      <c r="C95" s="83"/>
      <c r="D95" s="83"/>
      <c r="E95" s="83"/>
      <c r="F95" s="89"/>
      <c r="G95" s="90"/>
      <c r="H95" s="91"/>
      <c r="I95" s="92"/>
    </row>
    <row r="96" spans="1:9" ht="15.75" thickBot="1" x14ac:dyDescent="0.3">
      <c r="A96" s="82"/>
      <c r="B96" s="87"/>
      <c r="C96" s="83"/>
      <c r="D96" s="83"/>
      <c r="E96" s="83"/>
      <c r="F96" s="64" t="s">
        <v>349</v>
      </c>
      <c r="G96" s="65"/>
      <c r="H96" s="17">
        <v>0</v>
      </c>
      <c r="I96" s="71">
        <v>0</v>
      </c>
    </row>
    <row r="97" spans="1:9" x14ac:dyDescent="0.25">
      <c r="A97" s="13"/>
      <c r="B97" s="13"/>
      <c r="C97" s="13"/>
      <c r="D97" s="14"/>
      <c r="E97" s="13"/>
      <c r="F97" s="13"/>
      <c r="G97" s="94"/>
      <c r="H97" s="95"/>
      <c r="I97"/>
    </row>
    <row r="98" spans="1:9" ht="15.75" thickBot="1" x14ac:dyDescent="0.3">
      <c r="A98" s="52"/>
      <c r="B98" s="53"/>
      <c r="C98" s="14"/>
      <c r="D98" s="14"/>
      <c r="E98" s="14"/>
      <c r="F98" s="64" t="s">
        <v>350</v>
      </c>
      <c r="G98" s="65"/>
      <c r="H98" s="17">
        <v>0</v>
      </c>
      <c r="I98" s="71">
        <v>0</v>
      </c>
    </row>
    <row r="99" spans="1:9" x14ac:dyDescent="0.25">
      <c r="A99" s="52"/>
      <c r="B99" s="53"/>
      <c r="C99" s="14"/>
      <c r="D99" s="14"/>
      <c r="E99" s="14"/>
      <c r="F99" s="96"/>
      <c r="G99" s="96"/>
      <c r="H99" s="91"/>
      <c r="I99" s="92"/>
    </row>
    <row r="100" spans="1:9" x14ac:dyDescent="0.25">
      <c r="A100" s="23" t="s">
        <v>351</v>
      </c>
      <c r="B100" s="23" t="s">
        <v>352</v>
      </c>
      <c r="C100" s="23" t="s">
        <v>353</v>
      </c>
      <c r="D100" s="24" t="s">
        <v>354</v>
      </c>
      <c r="E100" s="23" t="s">
        <v>355</v>
      </c>
      <c r="F100" s="23" t="s">
        <v>356</v>
      </c>
      <c r="G100" s="25">
        <v>45316</v>
      </c>
      <c r="H100" s="32">
        <v>36266</v>
      </c>
      <c r="I100" s="27">
        <v>1</v>
      </c>
    </row>
    <row r="101" spans="1:9" x14ac:dyDescent="0.25">
      <c r="A101" s="23" t="s">
        <v>357</v>
      </c>
      <c r="B101" s="23" t="s">
        <v>352</v>
      </c>
      <c r="C101" s="23" t="s">
        <v>358</v>
      </c>
      <c r="D101" s="24" t="s">
        <v>359</v>
      </c>
      <c r="E101" s="23" t="s">
        <v>360</v>
      </c>
      <c r="F101" s="23" t="s">
        <v>361</v>
      </c>
      <c r="G101" s="25">
        <v>45293</v>
      </c>
      <c r="H101" s="32">
        <v>16000</v>
      </c>
      <c r="I101" s="27">
        <v>1</v>
      </c>
    </row>
    <row r="102" spans="1:9" x14ac:dyDescent="0.25">
      <c r="A102" s="23" t="s">
        <v>362</v>
      </c>
      <c r="B102" s="23" t="s">
        <v>363</v>
      </c>
      <c r="C102" s="23" t="s">
        <v>364</v>
      </c>
      <c r="D102" s="24" t="s">
        <v>365</v>
      </c>
      <c r="E102" s="23" t="s">
        <v>366</v>
      </c>
      <c r="F102" s="23" t="s">
        <v>367</v>
      </c>
      <c r="G102" s="25">
        <v>45299</v>
      </c>
      <c r="H102" s="32">
        <v>1721</v>
      </c>
      <c r="I102" s="27">
        <v>1</v>
      </c>
    </row>
    <row r="103" spans="1:9" x14ac:dyDescent="0.25">
      <c r="A103" s="23" t="s">
        <v>368</v>
      </c>
      <c r="B103" s="23" t="s">
        <v>369</v>
      </c>
      <c r="C103" s="23" t="s">
        <v>364</v>
      </c>
      <c r="D103" s="24" t="s">
        <v>370</v>
      </c>
      <c r="E103" s="23" t="s">
        <v>366</v>
      </c>
      <c r="F103" s="23" t="s">
        <v>367</v>
      </c>
      <c r="G103" s="25">
        <v>45308</v>
      </c>
      <c r="H103" s="32">
        <v>31197</v>
      </c>
      <c r="I103" s="27">
        <v>1</v>
      </c>
    </row>
    <row r="104" spans="1:9" x14ac:dyDescent="0.25">
      <c r="A104" s="23" t="s">
        <v>371</v>
      </c>
      <c r="B104" s="23" t="s">
        <v>369</v>
      </c>
      <c r="C104" s="23" t="s">
        <v>372</v>
      </c>
      <c r="D104" s="24" t="s">
        <v>373</v>
      </c>
      <c r="E104" s="23" t="s">
        <v>374</v>
      </c>
      <c r="F104" s="23" t="s">
        <v>375</v>
      </c>
      <c r="G104" s="25">
        <v>45299</v>
      </c>
      <c r="H104" s="32">
        <v>19221</v>
      </c>
      <c r="I104" s="27">
        <v>1</v>
      </c>
    </row>
    <row r="105" spans="1:9" x14ac:dyDescent="0.25">
      <c r="A105" s="23" t="s">
        <v>376</v>
      </c>
      <c r="B105" s="23" t="s">
        <v>369</v>
      </c>
      <c r="C105" s="23" t="s">
        <v>377</v>
      </c>
      <c r="D105" s="24" t="s">
        <v>373</v>
      </c>
      <c r="E105" s="23" t="s">
        <v>378</v>
      </c>
      <c r="F105" s="23" t="s">
        <v>379</v>
      </c>
      <c r="G105" s="25">
        <v>45317</v>
      </c>
      <c r="H105" s="32">
        <v>20776</v>
      </c>
      <c r="I105" s="27">
        <v>1</v>
      </c>
    </row>
    <row r="106" spans="1:9" x14ac:dyDescent="0.25">
      <c r="A106" s="23" t="s">
        <v>380</v>
      </c>
      <c r="B106" s="23" t="s">
        <v>369</v>
      </c>
      <c r="C106" s="23" t="s">
        <v>381</v>
      </c>
      <c r="D106" s="24" t="s">
        <v>373</v>
      </c>
      <c r="E106" s="23" t="s">
        <v>382</v>
      </c>
      <c r="F106" s="23" t="s">
        <v>383</v>
      </c>
      <c r="G106" s="25">
        <v>45293</v>
      </c>
      <c r="H106" s="32">
        <v>24800</v>
      </c>
      <c r="I106" s="27">
        <v>1</v>
      </c>
    </row>
    <row r="107" spans="1:9" x14ac:dyDescent="0.25">
      <c r="A107" s="23" t="s">
        <v>384</v>
      </c>
      <c r="B107" s="23" t="s">
        <v>369</v>
      </c>
      <c r="C107" s="23" t="s">
        <v>385</v>
      </c>
      <c r="D107" s="24" t="s">
        <v>373</v>
      </c>
      <c r="E107" s="23" t="s">
        <v>386</v>
      </c>
      <c r="F107" s="23" t="s">
        <v>387</v>
      </c>
      <c r="G107" s="25">
        <v>45316</v>
      </c>
      <c r="H107" s="32">
        <v>42902</v>
      </c>
      <c r="I107" s="27">
        <v>1</v>
      </c>
    </row>
    <row r="108" spans="1:9" x14ac:dyDescent="0.25">
      <c r="A108" s="23" t="s">
        <v>388</v>
      </c>
      <c r="B108" s="23" t="s">
        <v>369</v>
      </c>
      <c r="C108" s="23" t="s">
        <v>389</v>
      </c>
      <c r="D108" s="24" t="s">
        <v>370</v>
      </c>
      <c r="E108" s="23" t="s">
        <v>390</v>
      </c>
      <c r="F108" s="23" t="s">
        <v>391</v>
      </c>
      <c r="G108" s="25">
        <v>45295</v>
      </c>
      <c r="H108" s="32">
        <v>13081</v>
      </c>
      <c r="I108" s="27">
        <v>1</v>
      </c>
    </row>
    <row r="109" spans="1:9" x14ac:dyDescent="0.25">
      <c r="A109" s="23" t="s">
        <v>392</v>
      </c>
      <c r="B109" s="24" t="s">
        <v>369</v>
      </c>
      <c r="C109" s="24" t="s">
        <v>393</v>
      </c>
      <c r="D109" s="24" t="s">
        <v>370</v>
      </c>
      <c r="E109" s="24" t="s">
        <v>394</v>
      </c>
      <c r="F109" s="24" t="s">
        <v>395</v>
      </c>
      <c r="G109" s="25">
        <v>45294</v>
      </c>
      <c r="H109" s="97">
        <v>18698</v>
      </c>
      <c r="I109" s="98">
        <v>1</v>
      </c>
    </row>
    <row r="110" spans="1:9" x14ac:dyDescent="0.25">
      <c r="A110" s="23" t="s">
        <v>396</v>
      </c>
      <c r="B110" s="24" t="s">
        <v>369</v>
      </c>
      <c r="C110" s="24" t="s">
        <v>397</v>
      </c>
      <c r="D110" s="24" t="s">
        <v>373</v>
      </c>
      <c r="E110" s="24" t="s">
        <v>398</v>
      </c>
      <c r="F110" s="24" t="s">
        <v>399</v>
      </c>
      <c r="G110" s="25">
        <v>45308</v>
      </c>
      <c r="H110" s="97">
        <v>19736</v>
      </c>
      <c r="I110" s="98">
        <v>1</v>
      </c>
    </row>
    <row r="111" spans="1:9" x14ac:dyDescent="0.25">
      <c r="A111" s="23" t="s">
        <v>400</v>
      </c>
      <c r="B111" s="24" t="s">
        <v>121</v>
      </c>
      <c r="C111" s="24" t="s">
        <v>401</v>
      </c>
      <c r="D111" s="24" t="s">
        <v>402</v>
      </c>
      <c r="E111" s="24" t="s">
        <v>403</v>
      </c>
      <c r="F111" s="24" t="s">
        <v>404</v>
      </c>
      <c r="G111" s="25">
        <v>45295</v>
      </c>
      <c r="H111" s="97">
        <v>6360</v>
      </c>
      <c r="I111" s="98">
        <v>1</v>
      </c>
    </row>
    <row r="112" spans="1:9" x14ac:dyDescent="0.25">
      <c r="A112" s="23" t="s">
        <v>405</v>
      </c>
      <c r="B112" s="24" t="s">
        <v>121</v>
      </c>
      <c r="C112" s="24" t="s">
        <v>406</v>
      </c>
      <c r="D112" s="24" t="s">
        <v>407</v>
      </c>
      <c r="E112" s="24" t="s">
        <v>408</v>
      </c>
      <c r="F112" s="24" t="s">
        <v>409</v>
      </c>
      <c r="G112" s="25">
        <v>45299</v>
      </c>
      <c r="H112" s="97">
        <v>5000</v>
      </c>
      <c r="I112" s="98">
        <v>1</v>
      </c>
    </row>
    <row r="113" spans="1:9" x14ac:dyDescent="0.25">
      <c r="A113" s="23" t="s">
        <v>410</v>
      </c>
      <c r="B113" s="24" t="s">
        <v>411</v>
      </c>
      <c r="C113" s="24" t="s">
        <v>412</v>
      </c>
      <c r="D113" s="24" t="s">
        <v>413</v>
      </c>
      <c r="E113" s="24" t="s">
        <v>414</v>
      </c>
      <c r="F113" s="24" t="s">
        <v>415</v>
      </c>
      <c r="G113" s="25">
        <v>45308</v>
      </c>
      <c r="H113" s="97">
        <v>8798</v>
      </c>
      <c r="I113" s="98">
        <v>1</v>
      </c>
    </row>
    <row r="114" spans="1:9" x14ac:dyDescent="0.25">
      <c r="A114" s="23" t="s">
        <v>416</v>
      </c>
      <c r="B114" s="24" t="s">
        <v>417</v>
      </c>
      <c r="C114" s="24" t="s">
        <v>418</v>
      </c>
      <c r="D114" s="24" t="s">
        <v>419</v>
      </c>
      <c r="E114" s="24" t="s">
        <v>420</v>
      </c>
      <c r="F114" s="24" t="s">
        <v>421</v>
      </c>
      <c r="G114" s="25">
        <v>45315</v>
      </c>
      <c r="H114" s="97">
        <v>7651</v>
      </c>
      <c r="I114" s="98">
        <v>1</v>
      </c>
    </row>
    <row r="115" spans="1:9" x14ac:dyDescent="0.25">
      <c r="A115" s="23" t="s">
        <v>422</v>
      </c>
      <c r="B115" s="24" t="s">
        <v>417</v>
      </c>
      <c r="C115" s="24" t="s">
        <v>423</v>
      </c>
      <c r="D115" s="24" t="s">
        <v>424</v>
      </c>
      <c r="E115" s="24" t="s">
        <v>425</v>
      </c>
      <c r="F115" s="24" t="s">
        <v>426</v>
      </c>
      <c r="G115" s="25">
        <v>45309</v>
      </c>
      <c r="H115" s="97">
        <v>6153</v>
      </c>
      <c r="I115" s="98">
        <v>1</v>
      </c>
    </row>
    <row r="116" spans="1:9" x14ac:dyDescent="0.25">
      <c r="A116" s="23" t="s">
        <v>427</v>
      </c>
      <c r="B116" s="24" t="s">
        <v>417</v>
      </c>
      <c r="C116" s="24" t="s">
        <v>428</v>
      </c>
      <c r="D116" s="24" t="s">
        <v>424</v>
      </c>
      <c r="E116" s="24" t="s">
        <v>429</v>
      </c>
      <c r="F116" s="24" t="s">
        <v>430</v>
      </c>
      <c r="G116" s="25">
        <v>45301</v>
      </c>
      <c r="H116" s="97">
        <v>5720</v>
      </c>
      <c r="I116" s="98">
        <v>1</v>
      </c>
    </row>
    <row r="117" spans="1:9" x14ac:dyDescent="0.25">
      <c r="A117" s="23" t="s">
        <v>431</v>
      </c>
      <c r="B117" s="24" t="s">
        <v>417</v>
      </c>
      <c r="C117" s="24" t="s">
        <v>432</v>
      </c>
      <c r="D117" s="24" t="s">
        <v>419</v>
      </c>
      <c r="E117" s="24" t="s">
        <v>433</v>
      </c>
      <c r="F117" s="24" t="s">
        <v>434</v>
      </c>
      <c r="G117" s="25">
        <v>45301</v>
      </c>
      <c r="H117" s="97">
        <v>7954</v>
      </c>
      <c r="I117" s="98">
        <v>1</v>
      </c>
    </row>
    <row r="118" spans="1:9" x14ac:dyDescent="0.25">
      <c r="A118" s="23" t="s">
        <v>435</v>
      </c>
      <c r="B118" s="24" t="s">
        <v>417</v>
      </c>
      <c r="C118" s="24" t="s">
        <v>436</v>
      </c>
      <c r="D118" s="24" t="s">
        <v>437</v>
      </c>
      <c r="E118" s="24" t="s">
        <v>438</v>
      </c>
      <c r="F118" s="24" t="s">
        <v>439</v>
      </c>
      <c r="G118" s="25">
        <v>45303</v>
      </c>
      <c r="H118" s="97">
        <v>7479</v>
      </c>
      <c r="I118" s="98">
        <v>1</v>
      </c>
    </row>
    <row r="119" spans="1:9" x14ac:dyDescent="0.25">
      <c r="A119" s="23" t="s">
        <v>440</v>
      </c>
      <c r="B119" s="24" t="s">
        <v>417</v>
      </c>
      <c r="C119" s="24" t="s">
        <v>441</v>
      </c>
      <c r="D119" s="24" t="s">
        <v>442</v>
      </c>
      <c r="E119" s="24" t="s">
        <v>443</v>
      </c>
      <c r="F119" s="24" t="s">
        <v>444</v>
      </c>
      <c r="G119" s="25">
        <v>45316</v>
      </c>
      <c r="H119" s="97">
        <v>13500</v>
      </c>
      <c r="I119" s="98">
        <v>1</v>
      </c>
    </row>
    <row r="120" spans="1:9" x14ac:dyDescent="0.25">
      <c r="A120" s="23" t="s">
        <v>445</v>
      </c>
      <c r="B120" s="24" t="s">
        <v>417</v>
      </c>
      <c r="C120" s="24" t="s">
        <v>446</v>
      </c>
      <c r="D120" s="24" t="s">
        <v>447</v>
      </c>
      <c r="E120" s="24" t="s">
        <v>448</v>
      </c>
      <c r="F120" s="24" t="s">
        <v>449</v>
      </c>
      <c r="G120" s="25">
        <v>45299</v>
      </c>
      <c r="H120" s="97">
        <v>5388</v>
      </c>
      <c r="I120" s="98">
        <v>1</v>
      </c>
    </row>
    <row r="121" spans="1:9" x14ac:dyDescent="0.25">
      <c r="A121" s="23" t="s">
        <v>450</v>
      </c>
      <c r="B121" s="24" t="s">
        <v>417</v>
      </c>
      <c r="C121" s="24" t="s">
        <v>451</v>
      </c>
      <c r="D121" s="24" t="s">
        <v>437</v>
      </c>
      <c r="E121" s="24" t="s">
        <v>452</v>
      </c>
      <c r="F121" s="24" t="s">
        <v>453</v>
      </c>
      <c r="G121" s="25">
        <v>45301</v>
      </c>
      <c r="H121" s="97">
        <v>8996</v>
      </c>
      <c r="I121" s="98">
        <v>1</v>
      </c>
    </row>
    <row r="122" spans="1:9" x14ac:dyDescent="0.25">
      <c r="A122" s="23" t="s">
        <v>454</v>
      </c>
      <c r="B122" s="24" t="s">
        <v>417</v>
      </c>
      <c r="C122" s="24" t="s">
        <v>455</v>
      </c>
      <c r="D122" s="24" t="s">
        <v>437</v>
      </c>
      <c r="E122" s="24" t="s">
        <v>456</v>
      </c>
      <c r="F122" s="24" t="s">
        <v>457</v>
      </c>
      <c r="G122" s="25">
        <v>45310</v>
      </c>
      <c r="H122" s="97">
        <v>5054</v>
      </c>
      <c r="I122" s="98">
        <v>1</v>
      </c>
    </row>
    <row r="123" spans="1:9" x14ac:dyDescent="0.25">
      <c r="A123" s="23" t="s">
        <v>458</v>
      </c>
      <c r="B123" s="24" t="s">
        <v>417</v>
      </c>
      <c r="C123" s="24" t="s">
        <v>459</v>
      </c>
      <c r="D123" s="24" t="s">
        <v>419</v>
      </c>
      <c r="E123" s="24" t="s">
        <v>460</v>
      </c>
      <c r="F123" s="24" t="s">
        <v>461</v>
      </c>
      <c r="G123" s="25">
        <v>45303</v>
      </c>
      <c r="H123" s="97">
        <v>8749</v>
      </c>
      <c r="I123" s="98">
        <v>1</v>
      </c>
    </row>
    <row r="124" spans="1:9" x14ac:dyDescent="0.25">
      <c r="A124" s="23" t="s">
        <v>462</v>
      </c>
      <c r="B124" s="24" t="s">
        <v>417</v>
      </c>
      <c r="C124" s="24" t="s">
        <v>463</v>
      </c>
      <c r="D124" s="24" t="s">
        <v>419</v>
      </c>
      <c r="E124" s="24" t="s">
        <v>464</v>
      </c>
      <c r="F124" s="24" t="s">
        <v>465</v>
      </c>
      <c r="G124" s="25">
        <v>45306</v>
      </c>
      <c r="H124" s="97">
        <v>8196</v>
      </c>
      <c r="I124" s="98">
        <v>1</v>
      </c>
    </row>
    <row r="125" spans="1:9" x14ac:dyDescent="0.25">
      <c r="A125" s="23" t="s">
        <v>466</v>
      </c>
      <c r="B125" s="24" t="s">
        <v>417</v>
      </c>
      <c r="C125" s="24" t="s">
        <v>467</v>
      </c>
      <c r="D125" s="24" t="s">
        <v>419</v>
      </c>
      <c r="E125" s="24" t="s">
        <v>468</v>
      </c>
      <c r="F125" s="24" t="s">
        <v>469</v>
      </c>
      <c r="G125" s="25">
        <v>45300</v>
      </c>
      <c r="H125" s="97">
        <v>6954</v>
      </c>
      <c r="I125" s="98">
        <v>1</v>
      </c>
    </row>
    <row r="126" spans="1:9" x14ac:dyDescent="0.25">
      <c r="A126" s="23" t="s">
        <v>470</v>
      </c>
      <c r="B126" s="24" t="s">
        <v>417</v>
      </c>
      <c r="C126" s="24" t="s">
        <v>471</v>
      </c>
      <c r="D126" s="24" t="s">
        <v>419</v>
      </c>
      <c r="E126" s="24" t="s">
        <v>472</v>
      </c>
      <c r="F126" s="24" t="s">
        <v>473</v>
      </c>
      <c r="G126" s="25">
        <v>45310</v>
      </c>
      <c r="H126" s="97">
        <v>7892</v>
      </c>
      <c r="I126" s="98">
        <v>1</v>
      </c>
    </row>
    <row r="127" spans="1:9" x14ac:dyDescent="0.25">
      <c r="A127" s="23" t="s">
        <v>474</v>
      </c>
      <c r="B127" s="24" t="s">
        <v>417</v>
      </c>
      <c r="C127" s="24" t="s">
        <v>475</v>
      </c>
      <c r="D127" s="24" t="s">
        <v>442</v>
      </c>
      <c r="E127" s="24" t="s">
        <v>476</v>
      </c>
      <c r="F127" s="24" t="s">
        <v>477</v>
      </c>
      <c r="G127" s="25">
        <v>45299</v>
      </c>
      <c r="H127" s="97">
        <v>14000</v>
      </c>
      <c r="I127" s="98">
        <v>1</v>
      </c>
    </row>
    <row r="128" spans="1:9" x14ac:dyDescent="0.25">
      <c r="A128" s="23" t="s">
        <v>478</v>
      </c>
      <c r="B128" s="24" t="s">
        <v>417</v>
      </c>
      <c r="C128" s="24" t="s">
        <v>479</v>
      </c>
      <c r="D128" s="24" t="s">
        <v>480</v>
      </c>
      <c r="E128" s="24" t="s">
        <v>481</v>
      </c>
      <c r="F128" s="24" t="s">
        <v>482</v>
      </c>
      <c r="G128" s="25">
        <v>45306</v>
      </c>
      <c r="H128" s="97">
        <v>11500</v>
      </c>
      <c r="I128" s="98">
        <v>1</v>
      </c>
    </row>
    <row r="129" spans="1:9" x14ac:dyDescent="0.25">
      <c r="A129" s="23" t="s">
        <v>483</v>
      </c>
      <c r="B129" s="24" t="s">
        <v>417</v>
      </c>
      <c r="C129" s="24" t="s">
        <v>484</v>
      </c>
      <c r="D129" s="24" t="s">
        <v>485</v>
      </c>
      <c r="E129" s="24" t="s">
        <v>486</v>
      </c>
      <c r="F129" s="24" t="s">
        <v>487</v>
      </c>
      <c r="G129" s="25">
        <v>45295</v>
      </c>
      <c r="H129" s="97">
        <v>8395</v>
      </c>
      <c r="I129" s="98">
        <v>1</v>
      </c>
    </row>
    <row r="130" spans="1:9" x14ac:dyDescent="0.25">
      <c r="A130" s="23" t="s">
        <v>488</v>
      </c>
      <c r="B130" s="24" t="s">
        <v>417</v>
      </c>
      <c r="C130" s="24" t="s">
        <v>489</v>
      </c>
      <c r="D130" s="24" t="s">
        <v>490</v>
      </c>
      <c r="E130" s="24" t="s">
        <v>491</v>
      </c>
      <c r="F130" s="24" t="s">
        <v>492</v>
      </c>
      <c r="G130" s="25">
        <v>45306</v>
      </c>
      <c r="H130" s="97">
        <v>11958</v>
      </c>
      <c r="I130" s="98">
        <v>1</v>
      </c>
    </row>
    <row r="131" spans="1:9" x14ac:dyDescent="0.25">
      <c r="A131" s="23" t="s">
        <v>493</v>
      </c>
      <c r="B131" s="24" t="s">
        <v>417</v>
      </c>
      <c r="C131" s="24" t="s">
        <v>494</v>
      </c>
      <c r="D131" s="24" t="s">
        <v>495</v>
      </c>
      <c r="E131" s="24" t="s">
        <v>496</v>
      </c>
      <c r="F131" s="24" t="s">
        <v>497</v>
      </c>
      <c r="G131" s="25">
        <v>45300</v>
      </c>
      <c r="H131" s="97">
        <v>7750</v>
      </c>
      <c r="I131" s="98">
        <v>1</v>
      </c>
    </row>
    <row r="132" spans="1:9" x14ac:dyDescent="0.25">
      <c r="A132" s="23" t="s">
        <v>498</v>
      </c>
      <c r="B132" s="24" t="s">
        <v>417</v>
      </c>
      <c r="C132" s="24" t="s">
        <v>499</v>
      </c>
      <c r="D132" s="24" t="s">
        <v>480</v>
      </c>
      <c r="E132" s="24" t="s">
        <v>500</v>
      </c>
      <c r="F132" s="24" t="s">
        <v>501</v>
      </c>
      <c r="G132" s="25">
        <v>45303</v>
      </c>
      <c r="H132" s="97">
        <v>9435</v>
      </c>
      <c r="I132" s="98">
        <v>1</v>
      </c>
    </row>
    <row r="133" spans="1:9" x14ac:dyDescent="0.25">
      <c r="A133" s="23" t="s">
        <v>502</v>
      </c>
      <c r="B133" s="24" t="s">
        <v>417</v>
      </c>
      <c r="C133" s="24" t="s">
        <v>503</v>
      </c>
      <c r="D133" s="24" t="s">
        <v>504</v>
      </c>
      <c r="E133" s="24" t="s">
        <v>505</v>
      </c>
      <c r="F133" s="24" t="s">
        <v>506</v>
      </c>
      <c r="G133" s="25">
        <v>45314</v>
      </c>
      <c r="H133" s="97">
        <v>12171</v>
      </c>
      <c r="I133" s="98">
        <v>1</v>
      </c>
    </row>
    <row r="134" spans="1:9" x14ac:dyDescent="0.25">
      <c r="A134" s="23" t="s">
        <v>507</v>
      </c>
      <c r="B134" s="24" t="s">
        <v>508</v>
      </c>
      <c r="C134" s="24" t="s">
        <v>509</v>
      </c>
      <c r="D134" s="24" t="s">
        <v>510</v>
      </c>
      <c r="E134" s="24" t="s">
        <v>511</v>
      </c>
      <c r="F134" s="24" t="s">
        <v>512</v>
      </c>
      <c r="G134" s="25">
        <v>45314</v>
      </c>
      <c r="H134" s="97">
        <v>600</v>
      </c>
      <c r="I134" s="98">
        <v>1</v>
      </c>
    </row>
    <row r="135" spans="1:9" x14ac:dyDescent="0.25">
      <c r="A135" s="23" t="s">
        <v>513</v>
      </c>
      <c r="B135" s="24" t="s">
        <v>514</v>
      </c>
      <c r="C135" s="24" t="s">
        <v>515</v>
      </c>
      <c r="D135" s="24" t="s">
        <v>516</v>
      </c>
      <c r="E135" s="24" t="s">
        <v>517</v>
      </c>
      <c r="F135" s="24" t="s">
        <v>518</v>
      </c>
      <c r="G135" s="25">
        <v>45310</v>
      </c>
      <c r="H135" s="97">
        <v>4000</v>
      </c>
      <c r="I135" s="98">
        <v>1</v>
      </c>
    </row>
    <row r="136" spans="1:9" x14ac:dyDescent="0.25">
      <c r="A136" s="23" t="s">
        <v>519</v>
      </c>
      <c r="B136" s="24" t="s">
        <v>514</v>
      </c>
      <c r="C136" s="24" t="s">
        <v>520</v>
      </c>
      <c r="D136" s="24" t="s">
        <v>516</v>
      </c>
      <c r="E136" s="24" t="s">
        <v>521</v>
      </c>
      <c r="F136" s="24" t="s">
        <v>522</v>
      </c>
      <c r="G136" s="25">
        <v>45310</v>
      </c>
      <c r="H136" s="97">
        <v>4000</v>
      </c>
      <c r="I136" s="98">
        <v>1</v>
      </c>
    </row>
    <row r="137" spans="1:9" x14ac:dyDescent="0.25">
      <c r="A137" s="23" t="s">
        <v>523</v>
      </c>
      <c r="B137" s="24" t="s">
        <v>524</v>
      </c>
      <c r="C137" s="24" t="s">
        <v>525</v>
      </c>
      <c r="D137" s="24" t="s">
        <v>526</v>
      </c>
      <c r="E137" s="24" t="s">
        <v>527</v>
      </c>
      <c r="F137" s="24" t="s">
        <v>528</v>
      </c>
      <c r="G137" s="25">
        <v>45301</v>
      </c>
      <c r="H137" s="97">
        <v>8613</v>
      </c>
      <c r="I137" s="98">
        <v>1</v>
      </c>
    </row>
    <row r="138" spans="1:9" x14ac:dyDescent="0.25">
      <c r="A138" s="23" t="s">
        <v>529</v>
      </c>
      <c r="B138" s="24" t="s">
        <v>524</v>
      </c>
      <c r="C138" s="24" t="s">
        <v>530</v>
      </c>
      <c r="D138" s="24" t="s">
        <v>531</v>
      </c>
      <c r="E138" s="24" t="s">
        <v>532</v>
      </c>
      <c r="F138" s="24" t="s">
        <v>533</v>
      </c>
      <c r="G138" s="25">
        <v>45294</v>
      </c>
      <c r="H138" s="97">
        <v>1500</v>
      </c>
      <c r="I138" s="98">
        <v>1</v>
      </c>
    </row>
    <row r="139" spans="1:9" x14ac:dyDescent="0.25">
      <c r="A139" s="23" t="s">
        <v>534</v>
      </c>
      <c r="B139" s="24" t="s">
        <v>535</v>
      </c>
      <c r="C139" s="24" t="s">
        <v>536</v>
      </c>
      <c r="D139" s="24" t="s">
        <v>537</v>
      </c>
      <c r="E139" s="24" t="s">
        <v>538</v>
      </c>
      <c r="F139" s="24" t="s">
        <v>539</v>
      </c>
      <c r="G139" s="25">
        <v>45320</v>
      </c>
      <c r="H139" s="97">
        <v>2000</v>
      </c>
      <c r="I139" s="98">
        <v>1</v>
      </c>
    </row>
    <row r="140" spans="1:9" x14ac:dyDescent="0.25">
      <c r="A140" s="23" t="s">
        <v>540</v>
      </c>
      <c r="B140" s="24" t="s">
        <v>535</v>
      </c>
      <c r="C140" s="24" t="s">
        <v>541</v>
      </c>
      <c r="D140" s="24" t="s">
        <v>542</v>
      </c>
      <c r="E140" s="24" t="s">
        <v>543</v>
      </c>
      <c r="F140" s="24" t="s">
        <v>544</v>
      </c>
      <c r="G140" s="25">
        <v>45295</v>
      </c>
      <c r="H140" s="97">
        <v>10000</v>
      </c>
      <c r="I140" s="98">
        <v>1</v>
      </c>
    </row>
    <row r="141" spans="1:9" x14ac:dyDescent="0.25">
      <c r="A141" s="23" t="s">
        <v>545</v>
      </c>
      <c r="B141" s="24" t="s">
        <v>546</v>
      </c>
      <c r="C141" s="24" t="s">
        <v>547</v>
      </c>
      <c r="D141" s="24" t="s">
        <v>548</v>
      </c>
      <c r="E141" s="24" t="s">
        <v>549</v>
      </c>
      <c r="F141" s="24" t="s">
        <v>550</v>
      </c>
      <c r="G141" s="25">
        <v>45299</v>
      </c>
      <c r="H141" s="97">
        <v>23796</v>
      </c>
      <c r="I141" s="98">
        <v>1</v>
      </c>
    </row>
    <row r="142" spans="1:9" x14ac:dyDescent="0.25">
      <c r="A142" s="23" t="s">
        <v>551</v>
      </c>
      <c r="B142" s="24" t="s">
        <v>546</v>
      </c>
      <c r="C142" s="24" t="s">
        <v>552</v>
      </c>
      <c r="D142" s="24" t="s">
        <v>553</v>
      </c>
      <c r="E142" s="24" t="s">
        <v>554</v>
      </c>
      <c r="F142" s="24" t="s">
        <v>555</v>
      </c>
      <c r="G142" s="25">
        <v>45293</v>
      </c>
      <c r="H142" s="97">
        <v>35000</v>
      </c>
      <c r="I142" s="98">
        <v>1</v>
      </c>
    </row>
    <row r="143" spans="1:9" x14ac:dyDescent="0.25">
      <c r="A143" s="23" t="s">
        <v>556</v>
      </c>
      <c r="B143" s="24" t="s">
        <v>546</v>
      </c>
      <c r="C143" s="24" t="s">
        <v>557</v>
      </c>
      <c r="D143" s="24" t="s">
        <v>548</v>
      </c>
      <c r="E143" s="24" t="s">
        <v>558</v>
      </c>
      <c r="F143" s="24" t="s">
        <v>559</v>
      </c>
      <c r="G143" s="25">
        <v>45306</v>
      </c>
      <c r="H143" s="97">
        <v>34095</v>
      </c>
      <c r="I143" s="98">
        <v>1</v>
      </c>
    </row>
    <row r="144" spans="1:9" x14ac:dyDescent="0.25">
      <c r="A144" s="23" t="s">
        <v>560</v>
      </c>
      <c r="B144" s="24" t="s">
        <v>546</v>
      </c>
      <c r="C144" s="24" t="s">
        <v>561</v>
      </c>
      <c r="D144" s="24" t="s">
        <v>562</v>
      </c>
      <c r="E144" s="24" t="s">
        <v>563</v>
      </c>
      <c r="F144" s="24" t="s">
        <v>564</v>
      </c>
      <c r="G144" s="25">
        <v>45293</v>
      </c>
      <c r="H144" s="97">
        <v>20777</v>
      </c>
      <c r="I144" s="98">
        <v>1</v>
      </c>
    </row>
    <row r="145" spans="1:9" x14ac:dyDescent="0.25">
      <c r="A145" s="23" t="s">
        <v>565</v>
      </c>
      <c r="B145" s="24" t="s">
        <v>566</v>
      </c>
      <c r="C145" s="24" t="s">
        <v>567</v>
      </c>
      <c r="D145" s="24" t="s">
        <v>568</v>
      </c>
      <c r="E145" s="24" t="s">
        <v>569</v>
      </c>
      <c r="F145" s="24" t="s">
        <v>570</v>
      </c>
      <c r="G145" s="25">
        <v>45320</v>
      </c>
      <c r="H145" s="97">
        <v>4000</v>
      </c>
      <c r="I145" s="98">
        <v>1</v>
      </c>
    </row>
    <row r="146" spans="1:9" x14ac:dyDescent="0.25">
      <c r="A146" s="23" t="s">
        <v>571</v>
      </c>
      <c r="B146" s="24" t="s">
        <v>566</v>
      </c>
      <c r="C146" s="24" t="s">
        <v>572</v>
      </c>
      <c r="D146" s="24" t="s">
        <v>573</v>
      </c>
      <c r="E146" s="24" t="s">
        <v>574</v>
      </c>
      <c r="F146" s="24" t="s">
        <v>575</v>
      </c>
      <c r="G146" s="25">
        <v>45320</v>
      </c>
      <c r="H146" s="97">
        <v>48000</v>
      </c>
      <c r="I146" s="98">
        <v>1</v>
      </c>
    </row>
    <row r="147" spans="1:9" x14ac:dyDescent="0.25">
      <c r="A147" s="23" t="s">
        <v>576</v>
      </c>
      <c r="B147" s="24" t="s">
        <v>566</v>
      </c>
      <c r="C147" s="24" t="s">
        <v>577</v>
      </c>
      <c r="D147" s="24" t="s">
        <v>578</v>
      </c>
      <c r="E147" s="24" t="s">
        <v>579</v>
      </c>
      <c r="F147" s="24" t="s">
        <v>580</v>
      </c>
      <c r="G147" s="25">
        <v>45310</v>
      </c>
      <c r="H147" s="97">
        <v>8500</v>
      </c>
      <c r="I147" s="98">
        <v>1</v>
      </c>
    </row>
    <row r="148" spans="1:9" x14ac:dyDescent="0.25">
      <c r="A148" s="23" t="s">
        <v>581</v>
      </c>
      <c r="B148" s="24" t="s">
        <v>566</v>
      </c>
      <c r="C148" s="24" t="s">
        <v>582</v>
      </c>
      <c r="D148" s="24" t="s">
        <v>583</v>
      </c>
      <c r="E148" s="24" t="s">
        <v>584</v>
      </c>
      <c r="F148" s="24" t="s">
        <v>585</v>
      </c>
      <c r="G148" s="25">
        <v>45316</v>
      </c>
      <c r="H148" s="97">
        <v>4200</v>
      </c>
      <c r="I148" s="98">
        <v>1</v>
      </c>
    </row>
    <row r="149" spans="1:9" x14ac:dyDescent="0.25">
      <c r="A149" s="23" t="s">
        <v>586</v>
      </c>
      <c r="B149" s="24" t="s">
        <v>566</v>
      </c>
      <c r="C149" s="24" t="s">
        <v>587</v>
      </c>
      <c r="D149" s="24" t="s">
        <v>566</v>
      </c>
      <c r="E149" s="24" t="s">
        <v>588</v>
      </c>
      <c r="F149" s="24" t="s">
        <v>589</v>
      </c>
      <c r="G149" s="25">
        <v>45309</v>
      </c>
      <c r="H149" s="97">
        <v>3600</v>
      </c>
      <c r="I149" s="98">
        <v>1</v>
      </c>
    </row>
    <row r="150" spans="1:9" x14ac:dyDescent="0.25">
      <c r="A150" s="23" t="s">
        <v>590</v>
      </c>
      <c r="B150" s="24" t="s">
        <v>591</v>
      </c>
      <c r="C150" s="24" t="s">
        <v>592</v>
      </c>
      <c r="D150" s="24" t="s">
        <v>593</v>
      </c>
      <c r="E150" s="24" t="s">
        <v>594</v>
      </c>
      <c r="F150" s="24" t="s">
        <v>595</v>
      </c>
      <c r="G150" s="25">
        <v>45316</v>
      </c>
      <c r="H150" s="97">
        <v>11350</v>
      </c>
      <c r="I150" s="98">
        <v>1</v>
      </c>
    </row>
    <row r="151" spans="1:9" x14ac:dyDescent="0.25">
      <c r="A151" s="23" t="s">
        <v>596</v>
      </c>
      <c r="B151" s="24" t="s">
        <v>591</v>
      </c>
      <c r="C151" s="24" t="s">
        <v>597</v>
      </c>
      <c r="D151" s="24" t="s">
        <v>598</v>
      </c>
      <c r="E151" s="24" t="s">
        <v>599</v>
      </c>
      <c r="F151" s="24" t="s">
        <v>600</v>
      </c>
      <c r="G151" s="25">
        <v>45320</v>
      </c>
      <c r="H151" s="97">
        <v>3000</v>
      </c>
      <c r="I151" s="98">
        <v>1</v>
      </c>
    </row>
    <row r="152" spans="1:9" x14ac:dyDescent="0.25">
      <c r="A152" s="23" t="s">
        <v>601</v>
      </c>
      <c r="B152" s="24" t="s">
        <v>591</v>
      </c>
      <c r="C152" s="24" t="s">
        <v>602</v>
      </c>
      <c r="D152" s="24" t="s">
        <v>603</v>
      </c>
      <c r="E152" s="24" t="s">
        <v>604</v>
      </c>
      <c r="F152" s="24" t="s">
        <v>605</v>
      </c>
      <c r="G152" s="25">
        <v>45301</v>
      </c>
      <c r="H152" s="97">
        <v>4950</v>
      </c>
      <c r="I152" s="98">
        <v>1</v>
      </c>
    </row>
    <row r="153" spans="1:9" x14ac:dyDescent="0.25">
      <c r="A153" s="23" t="s">
        <v>606</v>
      </c>
      <c r="B153" s="24" t="s">
        <v>607</v>
      </c>
      <c r="C153" s="24" t="s">
        <v>608</v>
      </c>
      <c r="D153" s="24" t="s">
        <v>609</v>
      </c>
      <c r="E153" s="24" t="s">
        <v>610</v>
      </c>
      <c r="F153" s="24" t="s">
        <v>611</v>
      </c>
      <c r="G153" s="25">
        <v>45300</v>
      </c>
      <c r="H153" s="97">
        <v>1994</v>
      </c>
      <c r="I153" s="98">
        <v>1</v>
      </c>
    </row>
    <row r="154" spans="1:9" x14ac:dyDescent="0.25">
      <c r="A154" s="23" t="s">
        <v>612</v>
      </c>
      <c r="B154" s="24" t="s">
        <v>607</v>
      </c>
      <c r="C154" s="24" t="s">
        <v>436</v>
      </c>
      <c r="D154" s="24" t="s">
        <v>613</v>
      </c>
      <c r="E154" s="24" t="s">
        <v>438</v>
      </c>
      <c r="F154" s="24" t="s">
        <v>439</v>
      </c>
      <c r="G154" s="25">
        <v>45303</v>
      </c>
      <c r="H154" s="97">
        <v>4391</v>
      </c>
      <c r="I154" s="98">
        <v>1</v>
      </c>
    </row>
    <row r="155" spans="1:9" x14ac:dyDescent="0.25">
      <c r="A155" s="23" t="s">
        <v>614</v>
      </c>
      <c r="B155" s="24" t="s">
        <v>607</v>
      </c>
      <c r="C155" s="24" t="s">
        <v>615</v>
      </c>
      <c r="D155" s="24" t="s">
        <v>616</v>
      </c>
      <c r="E155" s="24" t="s">
        <v>617</v>
      </c>
      <c r="F155" s="24" t="s">
        <v>618</v>
      </c>
      <c r="G155" s="25">
        <v>45301</v>
      </c>
      <c r="H155" s="97">
        <v>650</v>
      </c>
      <c r="I155" s="98">
        <v>1</v>
      </c>
    </row>
    <row r="156" spans="1:9" x14ac:dyDescent="0.25">
      <c r="A156" s="23" t="s">
        <v>619</v>
      </c>
      <c r="B156" s="24" t="s">
        <v>607</v>
      </c>
      <c r="C156" s="24" t="s">
        <v>620</v>
      </c>
      <c r="D156" s="24" t="s">
        <v>621</v>
      </c>
      <c r="E156" s="24" t="s">
        <v>622</v>
      </c>
      <c r="F156" s="24" t="s">
        <v>623</v>
      </c>
      <c r="G156" s="25">
        <v>45306</v>
      </c>
      <c r="H156" s="97">
        <v>2143</v>
      </c>
      <c r="I156" s="98">
        <v>1</v>
      </c>
    </row>
    <row r="157" spans="1:9" x14ac:dyDescent="0.25">
      <c r="A157" s="23" t="s">
        <v>624</v>
      </c>
      <c r="B157" s="24" t="s">
        <v>625</v>
      </c>
      <c r="C157" s="24" t="s">
        <v>626</v>
      </c>
      <c r="D157" s="24" t="s">
        <v>627</v>
      </c>
      <c r="E157" s="24" t="s">
        <v>628</v>
      </c>
      <c r="F157" s="24" t="s">
        <v>629</v>
      </c>
      <c r="G157" s="25">
        <v>45314</v>
      </c>
      <c r="H157" s="97">
        <v>12589</v>
      </c>
      <c r="I157" s="98">
        <v>1</v>
      </c>
    </row>
    <row r="158" spans="1:9" x14ac:dyDescent="0.25">
      <c r="A158" s="23" t="s">
        <v>630</v>
      </c>
      <c r="B158" s="24" t="s">
        <v>625</v>
      </c>
      <c r="C158" s="24" t="s">
        <v>631</v>
      </c>
      <c r="D158" s="24" t="s">
        <v>632</v>
      </c>
      <c r="E158" s="24" t="s">
        <v>633</v>
      </c>
      <c r="F158" s="24" t="s">
        <v>634</v>
      </c>
      <c r="G158" s="25">
        <v>45301</v>
      </c>
      <c r="H158" s="97">
        <v>12400</v>
      </c>
      <c r="I158" s="98">
        <v>1</v>
      </c>
    </row>
    <row r="159" spans="1:9" x14ac:dyDescent="0.25">
      <c r="A159" s="23" t="s">
        <v>635</v>
      </c>
      <c r="B159" s="24" t="s">
        <v>625</v>
      </c>
      <c r="C159" s="24" t="s">
        <v>636</v>
      </c>
      <c r="D159" s="24" t="s">
        <v>637</v>
      </c>
      <c r="E159" s="24" t="s">
        <v>638</v>
      </c>
      <c r="F159" s="24" t="s">
        <v>639</v>
      </c>
      <c r="G159" s="25">
        <v>45313</v>
      </c>
      <c r="H159" s="97">
        <v>10782</v>
      </c>
      <c r="I159" s="98">
        <v>1</v>
      </c>
    </row>
    <row r="160" spans="1:9" x14ac:dyDescent="0.25">
      <c r="A160" s="23" t="s">
        <v>640</v>
      </c>
      <c r="B160" s="24" t="s">
        <v>625</v>
      </c>
      <c r="C160" s="24" t="s">
        <v>641</v>
      </c>
      <c r="D160" s="24" t="s">
        <v>642</v>
      </c>
      <c r="E160" s="24" t="s">
        <v>643</v>
      </c>
      <c r="F160" s="24" t="s">
        <v>644</v>
      </c>
      <c r="G160" s="25">
        <v>45313</v>
      </c>
      <c r="H160" s="97">
        <v>14465</v>
      </c>
      <c r="I160" s="98">
        <v>1</v>
      </c>
    </row>
    <row r="161" spans="1:9" x14ac:dyDescent="0.25">
      <c r="A161" s="23" t="s">
        <v>645</v>
      </c>
      <c r="B161" s="24" t="s">
        <v>625</v>
      </c>
      <c r="C161" s="24" t="s">
        <v>646</v>
      </c>
      <c r="D161" s="24" t="s">
        <v>647</v>
      </c>
      <c r="E161" s="24" t="s">
        <v>648</v>
      </c>
      <c r="F161" s="24" t="s">
        <v>649</v>
      </c>
      <c r="G161" s="25">
        <v>45314</v>
      </c>
      <c r="H161" s="97">
        <v>32453</v>
      </c>
      <c r="I161" s="98">
        <v>1</v>
      </c>
    </row>
    <row r="162" spans="1:9" x14ac:dyDescent="0.25">
      <c r="A162" s="23" t="s">
        <v>650</v>
      </c>
      <c r="B162" s="24" t="s">
        <v>625</v>
      </c>
      <c r="C162" s="24" t="s">
        <v>651</v>
      </c>
      <c r="D162" s="24" t="s">
        <v>652</v>
      </c>
      <c r="E162" s="24" t="s">
        <v>653</v>
      </c>
      <c r="F162" s="24" t="s">
        <v>654</v>
      </c>
      <c r="G162" s="25">
        <v>45314</v>
      </c>
      <c r="H162" s="97">
        <v>42019</v>
      </c>
      <c r="I162" s="98">
        <v>1</v>
      </c>
    </row>
    <row r="163" spans="1:9" x14ac:dyDescent="0.25">
      <c r="A163" s="23" t="s">
        <v>655</v>
      </c>
      <c r="B163" s="24" t="s">
        <v>625</v>
      </c>
      <c r="C163" s="24" t="s">
        <v>656</v>
      </c>
      <c r="D163" s="24" t="s">
        <v>657</v>
      </c>
      <c r="E163" s="24" t="s">
        <v>658</v>
      </c>
      <c r="F163" s="24" t="s">
        <v>659</v>
      </c>
      <c r="G163" s="25">
        <v>45300</v>
      </c>
      <c r="H163" s="97">
        <v>10167</v>
      </c>
      <c r="I163" s="98">
        <v>1</v>
      </c>
    </row>
    <row r="164" spans="1:9" x14ac:dyDescent="0.25">
      <c r="A164" s="23" t="s">
        <v>660</v>
      </c>
      <c r="B164" s="24" t="s">
        <v>625</v>
      </c>
      <c r="C164" s="24" t="s">
        <v>661</v>
      </c>
      <c r="D164" s="24" t="s">
        <v>662</v>
      </c>
      <c r="E164" s="24" t="s">
        <v>663</v>
      </c>
      <c r="F164" s="24" t="s">
        <v>664</v>
      </c>
      <c r="G164" s="25">
        <v>45313</v>
      </c>
      <c r="H164" s="97">
        <v>9757</v>
      </c>
      <c r="I164" s="98">
        <v>1</v>
      </c>
    </row>
    <row r="165" spans="1:9" x14ac:dyDescent="0.25">
      <c r="A165" s="23" t="s">
        <v>665</v>
      </c>
      <c r="B165" s="24" t="s">
        <v>625</v>
      </c>
      <c r="C165" s="24" t="s">
        <v>666</v>
      </c>
      <c r="D165" s="24" t="s">
        <v>667</v>
      </c>
      <c r="E165" s="24" t="s">
        <v>668</v>
      </c>
      <c r="F165" s="24" t="s">
        <v>669</v>
      </c>
      <c r="G165" s="25">
        <v>45313</v>
      </c>
      <c r="H165" s="97">
        <v>9897</v>
      </c>
      <c r="I165" s="98">
        <v>1</v>
      </c>
    </row>
    <row r="166" spans="1:9" x14ac:dyDescent="0.25">
      <c r="A166" s="23" t="s">
        <v>670</v>
      </c>
      <c r="B166" s="24" t="s">
        <v>625</v>
      </c>
      <c r="C166" s="24" t="s">
        <v>671</v>
      </c>
      <c r="D166" s="24" t="s">
        <v>672</v>
      </c>
      <c r="E166" s="24" t="s">
        <v>673</v>
      </c>
      <c r="F166" s="24" t="s">
        <v>674</v>
      </c>
      <c r="G166" s="25">
        <v>45301</v>
      </c>
      <c r="H166" s="97">
        <v>18650</v>
      </c>
      <c r="I166" s="98">
        <v>1</v>
      </c>
    </row>
    <row r="167" spans="1:9" x14ac:dyDescent="0.25">
      <c r="A167" s="23" t="s">
        <v>675</v>
      </c>
      <c r="B167" s="24" t="s">
        <v>625</v>
      </c>
      <c r="C167" s="24" t="s">
        <v>676</v>
      </c>
      <c r="D167" s="24" t="s">
        <v>677</v>
      </c>
      <c r="E167" s="24" t="s">
        <v>678</v>
      </c>
      <c r="F167" s="24" t="s">
        <v>679</v>
      </c>
      <c r="G167" s="25">
        <v>45300</v>
      </c>
      <c r="H167" s="97">
        <v>5947</v>
      </c>
      <c r="I167" s="98">
        <v>1</v>
      </c>
    </row>
    <row r="168" spans="1:9" x14ac:dyDescent="0.25">
      <c r="A168" s="23" t="s">
        <v>680</v>
      </c>
      <c r="B168" s="24" t="s">
        <v>625</v>
      </c>
      <c r="C168" s="24" t="s">
        <v>681</v>
      </c>
      <c r="D168" s="24" t="s">
        <v>682</v>
      </c>
      <c r="E168" s="24" t="s">
        <v>683</v>
      </c>
      <c r="F168" s="24" t="s">
        <v>684</v>
      </c>
      <c r="G168" s="25">
        <v>45314</v>
      </c>
      <c r="H168" s="97">
        <v>28022</v>
      </c>
      <c r="I168" s="98">
        <v>1</v>
      </c>
    </row>
    <row r="169" spans="1:9" x14ac:dyDescent="0.25">
      <c r="A169" s="23" t="s">
        <v>685</v>
      </c>
      <c r="B169" s="24" t="s">
        <v>625</v>
      </c>
      <c r="C169" s="24" t="s">
        <v>686</v>
      </c>
      <c r="D169" s="24" t="s">
        <v>687</v>
      </c>
      <c r="E169" s="24" t="s">
        <v>688</v>
      </c>
      <c r="F169" s="24" t="s">
        <v>689</v>
      </c>
      <c r="G169" s="25">
        <v>45315</v>
      </c>
      <c r="H169" s="97">
        <v>42845</v>
      </c>
      <c r="I169" s="98">
        <v>1</v>
      </c>
    </row>
    <row r="170" spans="1:9" x14ac:dyDescent="0.25">
      <c r="A170" s="23" t="s">
        <v>690</v>
      </c>
      <c r="B170" s="24" t="s">
        <v>625</v>
      </c>
      <c r="C170" s="24" t="s">
        <v>691</v>
      </c>
      <c r="D170" s="24" t="s">
        <v>692</v>
      </c>
      <c r="E170" s="24" t="s">
        <v>693</v>
      </c>
      <c r="F170" s="24" t="s">
        <v>694</v>
      </c>
      <c r="G170" s="25">
        <v>45314</v>
      </c>
      <c r="H170" s="97">
        <v>6095</v>
      </c>
      <c r="I170" s="98">
        <v>1</v>
      </c>
    </row>
    <row r="171" spans="1:9" x14ac:dyDescent="0.25">
      <c r="A171" s="99" t="s">
        <v>695</v>
      </c>
      <c r="B171" s="100" t="s">
        <v>625</v>
      </c>
      <c r="C171" s="24" t="s">
        <v>696</v>
      </c>
      <c r="D171" s="24" t="s">
        <v>697</v>
      </c>
      <c r="E171" s="24" t="s">
        <v>698</v>
      </c>
      <c r="F171" s="24" t="s">
        <v>699</v>
      </c>
      <c r="G171" s="25">
        <v>45314</v>
      </c>
      <c r="H171" s="97">
        <v>47869</v>
      </c>
      <c r="I171" s="98">
        <v>1</v>
      </c>
    </row>
    <row r="172" spans="1:9" x14ac:dyDescent="0.25">
      <c r="A172" s="23" t="s">
        <v>700</v>
      </c>
      <c r="B172" s="24" t="s">
        <v>625</v>
      </c>
      <c r="C172" s="24" t="s">
        <v>701</v>
      </c>
      <c r="D172" s="24" t="s">
        <v>702</v>
      </c>
      <c r="E172" s="24" t="s">
        <v>703</v>
      </c>
      <c r="F172" s="24" t="s">
        <v>704</v>
      </c>
      <c r="G172" s="25">
        <v>45315</v>
      </c>
      <c r="H172" s="97">
        <v>2700</v>
      </c>
      <c r="I172" s="98">
        <v>1</v>
      </c>
    </row>
    <row r="173" spans="1:9" x14ac:dyDescent="0.25">
      <c r="A173" s="23" t="s">
        <v>705</v>
      </c>
      <c r="B173" s="24" t="s">
        <v>625</v>
      </c>
      <c r="C173" s="24" t="s">
        <v>666</v>
      </c>
      <c r="D173" s="24" t="s">
        <v>706</v>
      </c>
      <c r="E173" s="24" t="s">
        <v>707</v>
      </c>
      <c r="F173" s="24" t="s">
        <v>708</v>
      </c>
      <c r="G173" s="25">
        <v>45295</v>
      </c>
      <c r="H173" s="97">
        <v>4000</v>
      </c>
      <c r="I173" s="98">
        <v>1</v>
      </c>
    </row>
    <row r="174" spans="1:9" x14ac:dyDescent="0.25">
      <c r="A174" s="23" t="s">
        <v>709</v>
      </c>
      <c r="B174" s="24" t="s">
        <v>625</v>
      </c>
      <c r="C174" s="24" t="s">
        <v>710</v>
      </c>
      <c r="D174" s="24" t="s">
        <v>711</v>
      </c>
      <c r="E174" s="24" t="s">
        <v>712</v>
      </c>
      <c r="F174" s="24" t="s">
        <v>713</v>
      </c>
      <c r="G174" s="25">
        <v>45314</v>
      </c>
      <c r="H174" s="97">
        <v>12752</v>
      </c>
      <c r="I174" s="98">
        <v>1</v>
      </c>
    </row>
    <row r="175" spans="1:9" ht="15.75" thickBot="1" x14ac:dyDescent="0.3">
      <c r="A175" s="23" t="s">
        <v>714</v>
      </c>
      <c r="B175" s="24" t="s">
        <v>625</v>
      </c>
      <c r="C175" s="24" t="s">
        <v>715</v>
      </c>
      <c r="D175" s="24" t="s">
        <v>716</v>
      </c>
      <c r="E175" s="24" t="s">
        <v>717</v>
      </c>
      <c r="F175" s="24" t="s">
        <v>718</v>
      </c>
      <c r="G175" s="25">
        <v>45309</v>
      </c>
      <c r="H175" s="97">
        <v>8534</v>
      </c>
      <c r="I175" s="98">
        <v>1</v>
      </c>
    </row>
    <row r="176" spans="1:9" ht="15.75" thickBot="1" x14ac:dyDescent="0.3">
      <c r="F176" s="74" t="s">
        <v>719</v>
      </c>
      <c r="G176" s="75"/>
      <c r="H176" s="102">
        <f>SUM(H102:H175)</f>
        <v>960287</v>
      </c>
      <c r="I176" s="88">
        <f>SUM(I102:I175)</f>
        <v>74</v>
      </c>
    </row>
    <row r="177" spans="6:9" ht="15.75" thickBot="1" x14ac:dyDescent="0.3">
      <c r="F177" s="103"/>
      <c r="G177" s="104"/>
      <c r="H177" s="105"/>
      <c r="I177" s="106"/>
    </row>
    <row r="178" spans="6:9" ht="15.75" thickBot="1" x14ac:dyDescent="0.3">
      <c r="F178" s="74" t="s">
        <v>720</v>
      </c>
      <c r="G178" s="75"/>
      <c r="H178" s="30">
        <f>SUM(H176,H94,H84)</f>
        <v>1999899</v>
      </c>
      <c r="I178" s="76">
        <f>SUM(I176,I94,I84)</f>
        <v>84</v>
      </c>
    </row>
    <row r="179" spans="6:9" ht="15.75" thickBot="1" x14ac:dyDescent="0.3">
      <c r="F179" s="66"/>
      <c r="G179" s="67"/>
      <c r="H179" s="21"/>
      <c r="I179" s="22"/>
    </row>
    <row r="180" spans="6:9" ht="15.75" thickBot="1" x14ac:dyDescent="0.3">
      <c r="F180" s="74" t="s">
        <v>721</v>
      </c>
      <c r="G180" s="75"/>
      <c r="H180" s="107">
        <f>SUM(H178,H78)</f>
        <v>7999081</v>
      </c>
      <c r="I180" s="76">
        <f>SUM(I178,I78)</f>
        <v>142</v>
      </c>
    </row>
  </sheetData>
  <mergeCells count="31">
    <mergeCell ref="F178:G178"/>
    <mergeCell ref="F180:G180"/>
    <mergeCell ref="F94:G94"/>
    <mergeCell ref="F96:G96"/>
    <mergeCell ref="F98:G98"/>
    <mergeCell ref="F99:G99"/>
    <mergeCell ref="F176:G176"/>
    <mergeCell ref="F177:G177"/>
    <mergeCell ref="F55:G55"/>
    <mergeCell ref="F58:G58"/>
    <mergeCell ref="F76:G76"/>
    <mergeCell ref="F78:G78"/>
    <mergeCell ref="A80:B80"/>
    <mergeCell ref="F84:G84"/>
    <mergeCell ref="H19:H21"/>
    <mergeCell ref="I19:I21"/>
    <mergeCell ref="A32:A36"/>
    <mergeCell ref="B32:B36"/>
    <mergeCell ref="C32:C36"/>
    <mergeCell ref="D32:D36"/>
    <mergeCell ref="G32:G36"/>
    <mergeCell ref="H32:H36"/>
    <mergeCell ref="I32:I36"/>
    <mergeCell ref="A2:B2"/>
    <mergeCell ref="F4:G4"/>
    <mergeCell ref="F15:G15"/>
    <mergeCell ref="A19:A21"/>
    <mergeCell ref="B19:B21"/>
    <mergeCell ref="C19:C21"/>
    <mergeCell ref="D19:D21"/>
    <mergeCell ref="G19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Monthly Report</vt:lpstr>
    </vt:vector>
  </TitlesOfParts>
  <Company>VOP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Izguerra</dc:creator>
  <cp:lastModifiedBy>Allison Izguerra</cp:lastModifiedBy>
  <dcterms:created xsi:type="dcterms:W3CDTF">2024-02-21T21:13:07Z</dcterms:created>
  <dcterms:modified xsi:type="dcterms:W3CDTF">2024-02-21T21:13:30Z</dcterms:modified>
</cp:coreProperties>
</file>