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Monthly_Report\4. Development Services\2024\2. February\"/>
    </mc:Choice>
  </mc:AlternateContent>
  <bookViews>
    <workbookView xWindow="0" yWindow="0" windowWidth="28800" windowHeight="12300"/>
  </bookViews>
  <sheets>
    <sheet name="Complete Monthly Report"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94" i="1" l="1"/>
  <c r="I196" i="1" s="1"/>
  <c r="I198" i="1" s="1"/>
  <c r="H194" i="1"/>
  <c r="H196" i="1" s="1"/>
  <c r="I95" i="1"/>
  <c r="H95" i="1"/>
  <c r="I80" i="1"/>
  <c r="I78" i="1"/>
  <c r="H78" i="1"/>
  <c r="I59" i="1"/>
  <c r="H59" i="1"/>
  <c r="H80" i="1" s="1"/>
  <c r="I56" i="1"/>
  <c r="H56" i="1"/>
  <c r="I15" i="1"/>
  <c r="H15" i="1"/>
  <c r="H198" i="1" l="1"/>
</calcChain>
</file>

<file path=xl/sharedStrings.xml><?xml version="1.0" encoding="utf-8"?>
<sst xmlns="http://schemas.openxmlformats.org/spreadsheetml/2006/main" count="1004" uniqueCount="846">
  <si>
    <t>Permit</t>
  </si>
  <si>
    <t>Classification</t>
  </si>
  <si>
    <t>Name</t>
  </si>
  <si>
    <t>Work Description</t>
  </si>
  <si>
    <t>Parcel</t>
  </si>
  <si>
    <t>Address</t>
  </si>
  <si>
    <t>Issue</t>
  </si>
  <si>
    <t>Valuation</t>
  </si>
  <si>
    <t xml:space="preserve"># of permits </t>
  </si>
  <si>
    <t>COMMERCIAL PERMITS</t>
  </si>
  <si>
    <t>TOTAL COMMERCIAL NEW CONSTRUCTION</t>
  </si>
  <si>
    <t>BP-24-00144</t>
  </si>
  <si>
    <t>Commercial Alteration/Remodel - Existing Tenant</t>
  </si>
  <si>
    <t>St Michael Elementary School</t>
  </si>
  <si>
    <t>Remodel three classrooms.</t>
  </si>
  <si>
    <t>27-09-107-007-0000-052-11728</t>
  </si>
  <si>
    <t>14327 HIGHLAND AVENUE</t>
  </si>
  <si>
    <t>BP-23-03189</t>
  </si>
  <si>
    <t>Midway Contracting Group, LLC</t>
  </si>
  <si>
    <t>Building new office spaces - DOES NOT INCLUDE FENCE</t>
  </si>
  <si>
    <t>27-20-401-020-0000-000-9196</t>
  </si>
  <si>
    <t>16400 105TH COURT</t>
  </si>
  <si>
    <t>BP-23-03278</t>
  </si>
  <si>
    <t>Value City Furniture</t>
  </si>
  <si>
    <t>Renovate existing store: demolish walls, plumbing fixtures, ducting, sprinkler branches, and finishes. New walls, plumbing fixtures, power poles, light fixtures, outlets, floor and ceiling finishes. New exterior paint and signage.</t>
  </si>
  <si>
    <t>27-16-403-011-0000-000-14476</t>
  </si>
  <si>
    <t>15770 LAGRANGE ROAD</t>
  </si>
  <si>
    <t>BP-23-02562</t>
  </si>
  <si>
    <t>Westside Children's Therapy - Canceled 02-13-24</t>
  </si>
  <si>
    <t>interior remodel including walls, ceiling and flooring
02-13-24 Permit Canceled Per Steve Trilling - Bill for Plan Review Fees</t>
  </si>
  <si>
    <t>27-03-300-016-1016-211-132380</t>
  </si>
  <si>
    <t>14225 95TH AVENUE #453</t>
  </si>
  <si>
    <t>BP-23-02940</t>
  </si>
  <si>
    <t>Commercial Alteration/Remodel - New Tenant</t>
  </si>
  <si>
    <t>Sugar Baileys LLC Dba Sugaring NYC</t>
  </si>
  <si>
    <t>install 4 work stations with 36 inch by 80 inch doors on existing walls, ceramic tile throughout store, minor electrical, new light fixtures</t>
  </si>
  <si>
    <t>15822 LAGRANGE ROAD</t>
  </si>
  <si>
    <t>BP-24-00184</t>
  </si>
  <si>
    <t>Xpress Medical &amp; Wellness Inc. Dba Timeless Vitality</t>
  </si>
  <si>
    <t>interior remodel for medical office</t>
  </si>
  <si>
    <t>27-09-220-031-0000-000-5428</t>
  </si>
  <si>
    <t>14620 LAGRANGE ROAD #2</t>
  </si>
  <si>
    <t>BP-22-01829</t>
  </si>
  <si>
    <t>Savage X Fenty</t>
  </si>
  <si>
    <t>interior buildout</t>
  </si>
  <si>
    <t>27-10-301-007-0000-058-11570</t>
  </si>
  <si>
    <t>428 ORLAND SQUARE DRIVE D-06A</t>
  </si>
  <si>
    <t>BP-23-03089</t>
  </si>
  <si>
    <t>Commercial Alteration/Remodel W/Food - Existing</t>
  </si>
  <si>
    <t>McDonalds 35844</t>
  </si>
  <si>
    <t>(SOA) Interior Remodel - Lobby will be closed, Drive Thru will remain open during construction per BH</t>
  </si>
  <si>
    <t>27-32-302-002-0000-101580</t>
  </si>
  <si>
    <t>11111 179TH STREET</t>
  </si>
  <si>
    <t>BP-23-02627</t>
  </si>
  <si>
    <t>Commercial Alteration/Remodel W/Food - New Tenant</t>
  </si>
  <si>
    <t>Yahala Market Inc.</t>
  </si>
  <si>
    <t>interior build out - work includes new layout, new commercial hood, minor adjustments to existing duct work, new electrical as needed, new plumbing including underground grease interceptor</t>
  </si>
  <si>
    <t>27-15-301-022-0000-057-42820</t>
  </si>
  <si>
    <t>15647 94TH AVENUE</t>
  </si>
  <si>
    <t>TOTAL COMMERCIAL REMODELS</t>
  </si>
  <si>
    <t>BP-24-00181</t>
  </si>
  <si>
    <t>Commercial Electrical Permit</t>
  </si>
  <si>
    <t>Colonades Condo Association #1 - 12 Unit Building</t>
  </si>
  <si>
    <t>emergency electric meter damage, 4 socket</t>
  </si>
  <si>
    <t>27-13-409-016-0000-018-4336</t>
  </si>
  <si>
    <t>7315 TIFFANY DRIVE</t>
  </si>
  <si>
    <t>BP-24-00156</t>
  </si>
  <si>
    <t>Commercial Exterior Building Work/Facade</t>
  </si>
  <si>
    <t>Geniniauskaite Residence</t>
  </si>
  <si>
    <t>Replace siding, soffits, and gutters.</t>
  </si>
  <si>
    <t>27-16-205-002-0000-009-2214</t>
  </si>
  <si>
    <t>9825 151ST STREET</t>
  </si>
  <si>
    <t>BP-24-00209</t>
  </si>
  <si>
    <t>Kidz Garden</t>
  </si>
  <si>
    <t>Replace existing window, like for like.</t>
  </si>
  <si>
    <t>27-11-200-021-0000-081-10481</t>
  </si>
  <si>
    <t>14311 82nd Avenue</t>
  </si>
  <si>
    <t>BP-23-03298</t>
  </si>
  <si>
    <t>St. Michael Parish</t>
  </si>
  <si>
    <t>School Entry Security Modifications</t>
  </si>
  <si>
    <t>BP-23-02946-01</t>
  </si>
  <si>
    <t>Commercial Low Voltage</t>
  </si>
  <si>
    <t>Northwestern Medicine - South Campus - Bld A 
Multi Specialty Clinic</t>
  </si>
  <si>
    <t>installing cat 6a cabling to newly designated locations</t>
  </si>
  <si>
    <t>27-16-103-005-0000-052-155840</t>
  </si>
  <si>
    <t>15300 WEST AVENUE #A Ambulatory Surgery, Radiation Oncology</t>
  </si>
  <si>
    <t>BP-24-00290</t>
  </si>
  <si>
    <t>Commercial Mechanical Replacement</t>
  </si>
  <si>
    <t>Pep Boys</t>
  </si>
  <si>
    <t>Remove and replace 1 gas fired unit heater in shop.  Unit is like for like with same BTU rating and voltage.</t>
  </si>
  <si>
    <t>27-22-100-013-0000-000-20730</t>
  </si>
  <si>
    <t>15911 LAGRANGE ROAD</t>
  </si>
  <si>
    <t>BP-24-00151</t>
  </si>
  <si>
    <t>Commercial Miscellaneous</t>
  </si>
  <si>
    <t>Schussler Park Improvement</t>
  </si>
  <si>
    <t>Installation of new synthetic turf football/soccer fields with hardscape area for bleachers and press box. Fields will have sports lighting similar to other public recreation facilities in the Village. Additional improvements include the relocation of the existing sledding hill, an improved parking lot and storm water management improvements. Future phase improvements include the installation of a restroom facility, new playground equipment, a half-court basketball area and a new pavilion structure.</t>
  </si>
  <si>
    <t>27-10-201-004-0000-999-82360</t>
  </si>
  <si>
    <t>14609 POPLAR ROAD</t>
  </si>
  <si>
    <t>BP-24-00116</t>
  </si>
  <si>
    <t>Commercial Plumbing</t>
  </si>
  <si>
    <t>Lowe's</t>
  </si>
  <si>
    <t>Replace 2" pipes for urinal drains behind the wall.</t>
  </si>
  <si>
    <t>27-15-302-032-0000-218-111560</t>
  </si>
  <si>
    <t>15601 LAGRANGE ROAD</t>
  </si>
  <si>
    <t>BP-24-00257</t>
  </si>
  <si>
    <t>Lumes</t>
  </si>
  <si>
    <t>Adjust hot water, replace 3 compartment sink faucet, install hose vaccum breaker, cap off duct work from old water heater.</t>
  </si>
  <si>
    <t>27-15-400-015-0000-000-78960</t>
  </si>
  <si>
    <t>9060 159TH STREET</t>
  </si>
  <si>
    <t>BP-23-02502-01</t>
  </si>
  <si>
    <t>VB Supply and Studio One</t>
  </si>
  <si>
    <t>Install a sink and mixing valve.</t>
  </si>
  <si>
    <t>27-20-206-007-0000-003-151080</t>
  </si>
  <si>
    <t>16249 107TH AVENUE Suite 11</t>
  </si>
  <si>
    <t>BP-24-00187</t>
  </si>
  <si>
    <t>Commercial Roof</t>
  </si>
  <si>
    <t>Edward's Realty: Seville Plaza</t>
  </si>
  <si>
    <t>Tear off and replace the roof</t>
  </si>
  <si>
    <t>27-14-300-006-0000-92900</t>
  </si>
  <si>
    <t>8600 159TH STREET METER</t>
  </si>
  <si>
    <t>BP-24-00253</t>
  </si>
  <si>
    <t>Colette Highlands/HSR Property Building 12</t>
  </si>
  <si>
    <t>Tear off and replace the roof.</t>
  </si>
  <si>
    <t>27-17-402-101-0000-204-111980</t>
  </si>
  <si>
    <t>10657 GIGI DRIVE</t>
  </si>
  <si>
    <t>27-17-402-102-0000-204-111990</t>
  </si>
  <si>
    <t>10701 GIGI DRIVE</t>
  </si>
  <si>
    <t>27-17-402-103-0000-204-112000</t>
  </si>
  <si>
    <t>10703 GIGI DRIVE</t>
  </si>
  <si>
    <t>27-17-402-104-0000-204-112010</t>
  </si>
  <si>
    <t xml:space="preserve">10705 GIGI DRIVE </t>
  </si>
  <si>
    <t>BP-24-00160</t>
  </si>
  <si>
    <t>HSR Property</t>
  </si>
  <si>
    <t>27-17-407-014-0000-204-112600</t>
  </si>
  <si>
    <t>10632 DANI LANE</t>
  </si>
  <si>
    <t>27-17-407-015-0000-204-112610</t>
  </si>
  <si>
    <t xml:space="preserve">10634 DANI LANE </t>
  </si>
  <si>
    <t>27-17-407-016-0000-204-112620</t>
  </si>
  <si>
    <t xml:space="preserve">10636 DANI LANE </t>
  </si>
  <si>
    <t>27-17-407-017-0000-204-112630</t>
  </si>
  <si>
    <t xml:space="preserve">10638 DANI LANE </t>
  </si>
  <si>
    <t>27-17-407-018-0000-204-112640</t>
  </si>
  <si>
    <t xml:space="preserve">10640 DANI LANE </t>
  </si>
  <si>
    <t>BP-24-00241</t>
  </si>
  <si>
    <t>Elevator/Escalator</t>
  </si>
  <si>
    <t>Pine Tree Elevator Decommissioning</t>
  </si>
  <si>
    <t>Decommissioning 2 passenger elevators in glass atrium entrance between 120 and 140 Orland Park Place. State ID numbers for the elevators are H-012063 and H-01064</t>
  </si>
  <si>
    <t>27-15-100-016-0000-172-15990</t>
  </si>
  <si>
    <t>50 ORLAND PARK PLACE</t>
  </si>
  <si>
    <t>BP-24-00010</t>
  </si>
  <si>
    <t>Environmental Technology</t>
  </si>
  <si>
    <t>Lexus of OP/Kowalis Motor Inc</t>
  </si>
  <si>
    <t>Installation of Solar Panels</t>
  </si>
  <si>
    <t>27-14-401-024-0000-000-88300</t>
  </si>
  <si>
    <t>8300 159TH STREET</t>
  </si>
  <si>
    <t>BP-24-00135</t>
  </si>
  <si>
    <t>Event/Tent/Canopy</t>
  </si>
  <si>
    <t>Orland Township Soup Cook-off Event - Indoor</t>
  </si>
  <si>
    <t>soup cook-off event fundraiser for OT Scholarship Foundation.
Indoor Event on Saturday, Feb 10, 2pm-5pm</t>
  </si>
  <si>
    <t>27-09-401-031-0000-052-13981</t>
  </si>
  <si>
    <t>14807 RAVINIA AVENUE</t>
  </si>
  <si>
    <t>BP-24-00194</t>
  </si>
  <si>
    <t>St Michael School 5K Run Fundraiser</t>
  </si>
  <si>
    <t>Event on Sat, March 2, 2024. outdoor event with 6, 10 x 10 tents, balloon arch, sound system, and 2 portable toilets</t>
  </si>
  <si>
    <t>27-16-300-002-0000-999-82700</t>
  </si>
  <si>
    <t>15600 WEST AVENUE SKATE</t>
  </si>
  <si>
    <t>BP-24-00159</t>
  </si>
  <si>
    <t>Fences</t>
  </si>
  <si>
    <t>Schussler Park</t>
  </si>
  <si>
    <t>6' black vinyl coated fence around the proposed synthetic turf field. 30' high netting system along the south and north sides of the field.</t>
  </si>
  <si>
    <t>BP-23-02904-01</t>
  </si>
  <si>
    <t>Fire Alarm</t>
  </si>
  <si>
    <t>Pro Nails</t>
  </si>
  <si>
    <t>Installation of Fire Alarm</t>
  </si>
  <si>
    <t>27-09-401-017-0000-000-2911</t>
  </si>
  <si>
    <t>15020 LAGRANGE ROAD</t>
  </si>
  <si>
    <t>BP-22-02423-02</t>
  </si>
  <si>
    <t>JIANGNIU BBQ HOUSE</t>
  </si>
  <si>
    <t>INSTALLATION OF FIRE ALARM</t>
  </si>
  <si>
    <t>27-10-100-056-0000-000-13910</t>
  </si>
  <si>
    <t>14651 LAGRANGE ROAD</t>
  </si>
  <si>
    <t>BP-23-01044-02</t>
  </si>
  <si>
    <t>COSTCO</t>
  </si>
  <si>
    <t>Installation of fire alarm</t>
  </si>
  <si>
    <t>27-21-200-007-0000-000-115230</t>
  </si>
  <si>
    <t>9915 159TH STREET</t>
  </si>
  <si>
    <t>BP-23-01411-01</t>
  </si>
  <si>
    <t>Fire Sprinkler Permit</t>
  </si>
  <si>
    <t>Planned Parenthood</t>
  </si>
  <si>
    <t>Installation of fire sprinkler</t>
  </si>
  <si>
    <t>27-09-220-038-0000-052-108560</t>
  </si>
  <si>
    <t>14470 LAGRANGE ROAD 106</t>
  </si>
  <si>
    <t>BP-23-01536-02</t>
  </si>
  <si>
    <t>Community Honda</t>
  </si>
  <si>
    <t>Installation of Fire Sprinkler</t>
  </si>
  <si>
    <t>27-14-401-035-0000-000-85270</t>
  </si>
  <si>
    <t>8340 159TH STREET</t>
  </si>
  <si>
    <t>BP-23-02946-02</t>
  </si>
  <si>
    <t>North Western Medicine</t>
  </si>
  <si>
    <t>BP-23-02904-02</t>
  </si>
  <si>
    <t>Pro Nail Salon</t>
  </si>
  <si>
    <t>BP-23-03269</t>
  </si>
  <si>
    <t>Signs</t>
  </si>
  <si>
    <t>Lychee Media Wall Sign</t>
  </si>
  <si>
    <t>interior mall wall sign</t>
  </si>
  <si>
    <t>27-10-301-007-0000-058-13800</t>
  </si>
  <si>
    <t>564 ORLAND SQUARE DRIVE E-17</t>
  </si>
  <si>
    <t>BP-24-00176</t>
  </si>
  <si>
    <t>Great Lakes Medical Investments - Wall Sign</t>
  </si>
  <si>
    <t>Wall sign facing west</t>
  </si>
  <si>
    <t>27-10-301-024-0000-058-11520</t>
  </si>
  <si>
    <t>82 ORLAND SQUARE DRIVE</t>
  </si>
  <si>
    <t>BP-24-00058</t>
  </si>
  <si>
    <t>Fyzical Therapy &amp; Balance Center - Wall Sign</t>
  </si>
  <si>
    <t>wall sign facing east. text</t>
  </si>
  <si>
    <t>27-09-401-035-0000-000-14246</t>
  </si>
  <si>
    <t>14904 LAGRANGE ROAD</t>
  </si>
  <si>
    <t>BP-24-00171</t>
  </si>
  <si>
    <t>Supreme Vape &amp; Cigar - Wall Sign</t>
  </si>
  <si>
    <t>27-32-101-009-0000-000-75070</t>
  </si>
  <si>
    <t>17835 WOLF ROAD</t>
  </si>
  <si>
    <t>BP-24-00149</t>
  </si>
  <si>
    <t>Sweet Goodness - Wall Sign</t>
  </si>
  <si>
    <t>27-03-300-016-1008-211-129600</t>
  </si>
  <si>
    <t>14225 95TH AVENUE #414</t>
  </si>
  <si>
    <t>BP-24-00092</t>
  </si>
  <si>
    <t>Thrive Pet Healthcare - Wall Sign</t>
  </si>
  <si>
    <t>Wall sign - south facing</t>
  </si>
  <si>
    <t>27-15-301-031-0000-000-64350</t>
  </si>
  <si>
    <t>9380 159TH STREET</t>
  </si>
  <si>
    <t>BP-24-00024</t>
  </si>
  <si>
    <t>Signs - Temporary</t>
  </si>
  <si>
    <t>Big River Footwear Co Temp Banner Sign</t>
  </si>
  <si>
    <t>temp banner</t>
  </si>
  <si>
    <t>27-21-202-019-0000-118690</t>
  </si>
  <si>
    <t>9636 161ST STREET</t>
  </si>
  <si>
    <t>TOTAL COMMERCIAL MISC.</t>
  </si>
  <si>
    <t>BP-23-03152</t>
  </si>
  <si>
    <t>Demolition-Interior Only</t>
  </si>
  <si>
    <t>WWP - Mon Ami KTJ LLC - Vanilla Box</t>
  </si>
  <si>
    <t>Demo of existing space to create vanilla box including demolition of interior finishes, millwork, ceiling, kitchen and electrical runs per plans. No alterations to existing structure.</t>
  </si>
  <si>
    <t>27-13-402-018-0000-000-71590</t>
  </si>
  <si>
    <t>7260 159TH STREET</t>
  </si>
  <si>
    <t>TOTAL COMMERCIAL DEMO</t>
  </si>
  <si>
    <t>BP-24-00193</t>
  </si>
  <si>
    <t>Commercial Occupancy-No Work</t>
  </si>
  <si>
    <t>PCLN &amp; Associates Dba Neil D. Shere and Associates</t>
  </si>
  <si>
    <t>Moving</t>
  </si>
  <si>
    <t>27-16-207-012-0000-052-13712</t>
  </si>
  <si>
    <t>900 RAVINIA PLACE</t>
  </si>
  <si>
    <t>BP-24-00212</t>
  </si>
  <si>
    <t>B.A.N.R. Inc. Dba Exclusive Jewelry
Lower Level Near Apple Store</t>
  </si>
  <si>
    <t>no work</t>
  </si>
  <si>
    <t>27-10-301-007-0000-92940</t>
  </si>
  <si>
    <t>1000 ORLAND SQUARE DRIVE #43</t>
  </si>
  <si>
    <t>BP-24-00179</t>
  </si>
  <si>
    <t>HC Salon IL, PLLC Dba Hair Cuttery</t>
  </si>
  <si>
    <t>Change of use</t>
  </si>
  <si>
    <t>27-07-201-013-0000-99250</t>
  </si>
  <si>
    <t>11235 143RD STREET</t>
  </si>
  <si>
    <t>BP-24-00294</t>
  </si>
  <si>
    <t>Caring Angels Home Health Services - Moving from 62 OSD #102</t>
  </si>
  <si>
    <t>no work, moving from another OP location</t>
  </si>
  <si>
    <t>27-10-100-109-0000-212-113610</t>
  </si>
  <si>
    <t>14489 JOHN HUMPHREY DRIVE</t>
  </si>
  <si>
    <t>BP-24-00167</t>
  </si>
  <si>
    <t>T-Mobile Central, LLC</t>
  </si>
  <si>
    <t>no work - prefabricated kiosk brought in to Costco</t>
  </si>
  <si>
    <t>BP-24-00266</t>
  </si>
  <si>
    <t>Trinity Services, Inc Dba Trinity Services, Inc - Moving</t>
  </si>
  <si>
    <t>no work - moving from 14315 108th Avenue to 16514 106th Ct</t>
  </si>
  <si>
    <t>27-20-406-009-0000-118000</t>
  </si>
  <si>
    <t>16514 106TH COURT</t>
  </si>
  <si>
    <t>BP-24-00177</t>
  </si>
  <si>
    <t>Inspire Me Bracelets, LLC Dba The Inspiration Company</t>
  </si>
  <si>
    <t>27-10-301-007-0000-058-11619</t>
  </si>
  <si>
    <t>544 ORLAND SQUARE DRIVE E-12</t>
  </si>
  <si>
    <t>BP-24-00062</t>
  </si>
  <si>
    <t>H&amp;M Fashion USA, Inc. Dba H&amp;M - Owner Change</t>
  </si>
  <si>
    <t>no work - owner change</t>
  </si>
  <si>
    <t>27-10-301-007-0000-058-13743</t>
  </si>
  <si>
    <t>284 ORLAND SQUARE DRIVE B-22A</t>
  </si>
  <si>
    <t>BP-24-00198</t>
  </si>
  <si>
    <t>Permanent Makeup Inc. Dba Tetiana Sinclair</t>
  </si>
  <si>
    <t>27-10-301-013-0000-058-153000</t>
  </si>
  <si>
    <t>64 ORLAND SQUARE DRIVE # 114</t>
  </si>
  <si>
    <t>BP-24-00130</t>
  </si>
  <si>
    <t>V'Alexander Studio - Moving from Studio #18 to #14</t>
  </si>
  <si>
    <t>no work - moving</t>
  </si>
  <si>
    <t>27-16-403-008-0000-000-155070</t>
  </si>
  <si>
    <t>15752-A LAGRANGE ROAD #14</t>
  </si>
  <si>
    <t>BP-24-00204</t>
  </si>
  <si>
    <t>Contempo Auto Graphics and Signs Dba Signs By Design</t>
  </si>
  <si>
    <t>27-03-100-015-0000--157820</t>
  </si>
  <si>
    <t>13607 SOUTHWEST HIGHWAY #A</t>
  </si>
  <si>
    <t>BP-24-00197</t>
  </si>
  <si>
    <t>Rejuvenate Hair Loss Clinic LLC Dba Mood Swings Hair Bar</t>
  </si>
  <si>
    <t>27-09-401-042-0000-999-170940</t>
  </si>
  <si>
    <t>14724 LAGRANGE ROAD  Suite 13</t>
  </si>
  <si>
    <t>BP-24-00162</t>
  </si>
  <si>
    <t>Dr. Lopez Practice Dba Dr. Lopez Practice</t>
  </si>
  <si>
    <t>No work.</t>
  </si>
  <si>
    <t>09-06-201-017-0000-199-171880</t>
  </si>
  <si>
    <t>11309 DISTINCTIVE DRIVE SUITE 3</t>
  </si>
  <si>
    <t>BP-24-00021</t>
  </si>
  <si>
    <t>Commercial Occupancy-No/Minor Work W/Food Service</t>
  </si>
  <si>
    <t>CMW Orland Park MC, LLC Dba Autumn Leaves of Orland Park</t>
  </si>
  <si>
    <t>Change of ownership</t>
  </si>
  <si>
    <t>27-14-201-020-0000-000-121240</t>
  </si>
  <si>
    <t>8021 151ST STREET</t>
  </si>
  <si>
    <t>BP-24-00188</t>
  </si>
  <si>
    <t>China House - Owner Change</t>
  </si>
  <si>
    <t>no work with food - owner change</t>
  </si>
  <si>
    <t>27-07-100-010-0000-069-64870</t>
  </si>
  <si>
    <t>11933 143RD STREET</t>
  </si>
  <si>
    <t>BP-24-00136</t>
  </si>
  <si>
    <t>Commercial Temporary Occupancy</t>
  </si>
  <si>
    <t>Cherry Hill Programs Inc Dba Cherry Hill Programs Inc - 
Photos with the Easter Bunny - LL by Sears</t>
  </si>
  <si>
    <t>Seasonal retail photography with an Easter Bunny performer. Photographs and frames to be sold. 02-23-24 to 03-31-24</t>
  </si>
  <si>
    <t>27-10-301-007-0000-058-13744</t>
  </si>
  <si>
    <t>288 ORLAND SQUARE DRIVE</t>
  </si>
  <si>
    <t>BP-24-00233</t>
  </si>
  <si>
    <t>MT Shine Time LLC - Caribbean Pearl Temporary Kiosk
03-01-24 to 05-31-24</t>
  </si>
  <si>
    <t>**Temporary Kiosk**
03-01-24 to 05-31-24</t>
  </si>
  <si>
    <t>27-10-301-007-0000-058-76700</t>
  </si>
  <si>
    <t>1000 ORLAND SQUARE DRIVE #11</t>
  </si>
  <si>
    <t>TOTAL COMMERCIAL OCCUPANCY ONLY</t>
  </si>
  <si>
    <t>TOTAL ALL COMMERCIAL</t>
  </si>
  <si>
    <t>RESIDENTIAL PERMITS</t>
  </si>
  <si>
    <t>TOTAL RESIDENTIAL NEW</t>
  </si>
  <si>
    <t>BP-24-00106</t>
  </si>
  <si>
    <t>Residential Remodel/Repair Permits</t>
  </si>
  <si>
    <t>Jazowski Residence</t>
  </si>
  <si>
    <t>Basement remodel/finish</t>
  </si>
  <si>
    <t>27-08-212-026-0000-023-631</t>
  </si>
  <si>
    <t>14731 GOLF ROAD</t>
  </si>
  <si>
    <t>BP-24-00095</t>
  </si>
  <si>
    <t>Cantu Residence</t>
  </si>
  <si>
    <t>Kitchen remodel</t>
  </si>
  <si>
    <t>27-08-210-036-0000-023-3298</t>
  </si>
  <si>
    <t>10508 GOLF ROAD</t>
  </si>
  <si>
    <t>BP-24-00126</t>
  </si>
  <si>
    <t>Bukiri Residence</t>
  </si>
  <si>
    <t>Replace leaking bathtub.</t>
  </si>
  <si>
    <t>27-06-406-006-0000-021-31700</t>
  </si>
  <si>
    <t>14221 CREEK CROSSING DRIVE</t>
  </si>
  <si>
    <t>BP-24-00295</t>
  </si>
  <si>
    <t>Galske Residence</t>
  </si>
  <si>
    <t>Replace wood kitchen cabinets. counter top/sink. keeping the same layout. replacing existing ceramic flooring  in kitchen, Bathroom, hallway to LVT</t>
  </si>
  <si>
    <t>27-31-402-008-0000-156-71460</t>
  </si>
  <si>
    <t>18020 CROOKED CREEK COURT</t>
  </si>
  <si>
    <t>BP-24-00299</t>
  </si>
  <si>
    <t>KESBEH RESIDENCE</t>
  </si>
  <si>
    <t>RE-TILE BATHROOM WALLS AND SHOWER AREA. NEW SINK WITH VANITY,FAUCET, AND REPAINT</t>
  </si>
  <si>
    <t>27-13-201-033-1130-013-9381</t>
  </si>
  <si>
    <t>7305 EVERGREEN DRIVE 1D</t>
  </si>
  <si>
    <t>BP-24-00298</t>
  </si>
  <si>
    <t>Musleh Residence</t>
  </si>
  <si>
    <t>remove existing bathtub and converting/installing walk in shower. Reroute Faucet handle of bathtub to wall mount handle. Same side of bathroom foot relocation. Replacing floors in the bathroom.</t>
  </si>
  <si>
    <t>27-14-314-008-0000-029-3422</t>
  </si>
  <si>
    <t>8519 157TH STREET</t>
  </si>
  <si>
    <t>BP-24-00111</t>
  </si>
  <si>
    <t>Adelmann Residence</t>
  </si>
  <si>
    <t>Remodel bathroom.</t>
  </si>
  <si>
    <t>27-03-102-008-0000-054-60290</t>
  </si>
  <si>
    <t>9330 136TH STREET</t>
  </si>
  <si>
    <t>BP-23-02777</t>
  </si>
  <si>
    <t>BBH Properties</t>
  </si>
  <si>
    <t>Interior remodel.</t>
  </si>
  <si>
    <t>27-10-408-006-0000-080-10426</t>
  </si>
  <si>
    <t>15044 88TH AVENUE</t>
  </si>
  <si>
    <t>BP-24-00199</t>
  </si>
  <si>
    <t>McNaughton Development</t>
  </si>
  <si>
    <t>Finish lower level</t>
  </si>
  <si>
    <t>27-30-201-021-0000-000-156410</t>
  </si>
  <si>
    <t>17052 FOXTAIL DR Unit 47</t>
  </si>
  <si>
    <t>TOTAL RESIDENTIAL REMODEL/ADDITIONS</t>
  </si>
  <si>
    <t>TOTAL IN GROUND SWIMMING POOLS</t>
  </si>
  <si>
    <t>TOTAL RESIDENTIAL DEMO's</t>
  </si>
  <si>
    <t>BP-24-00128</t>
  </si>
  <si>
    <t>Basketball/Tennis Court</t>
  </si>
  <si>
    <t>Abdelkader Residence</t>
  </si>
  <si>
    <t>Build a basketball court</t>
  </si>
  <si>
    <t>27-08-303-002-0000-117-25330</t>
  </si>
  <si>
    <t>10901 CRYSTAL RIDGE COURT</t>
  </si>
  <si>
    <t>BP-24-00201</t>
  </si>
  <si>
    <t>Deck Repair (Decking, Rails)</t>
  </si>
  <si>
    <t>Mainczyk Residence</t>
  </si>
  <si>
    <t>Replace deck boards on pool deck.</t>
  </si>
  <si>
    <t>27-30-405-007-0000-007-1464</t>
  </si>
  <si>
    <t>17204 ASHWOOD LANE</t>
  </si>
  <si>
    <t>BP-23-01945</t>
  </si>
  <si>
    <t>Deck Repair (Joist, Girders, Columns)</t>
  </si>
  <si>
    <t>Alnemer Residence</t>
  </si>
  <si>
    <t>Change deck material to composite. Replace material for enclosure.</t>
  </si>
  <si>
    <t>27-32-305-003-0000-189-99470</t>
  </si>
  <si>
    <t>11137 FOUNTAIN HILL DRIVE</t>
  </si>
  <si>
    <t>BP-24-00220</t>
  </si>
  <si>
    <t>Decks</t>
  </si>
  <si>
    <t>Krull Residence</t>
  </si>
  <si>
    <t>New treated wood and trex composite deck.</t>
  </si>
  <si>
    <t>27-08-402-029-0000-023-13251</t>
  </si>
  <si>
    <t>10615 MISTY HILL ROAD</t>
  </si>
  <si>
    <t>BP-24-00141</t>
  </si>
  <si>
    <t>Harmening Residence</t>
  </si>
  <si>
    <t>Replace existing deck with new Trex decking and railings.</t>
  </si>
  <si>
    <t>27-08-203-015-0000-023-3358</t>
  </si>
  <si>
    <t>10401 MORNINGSIDE COURT</t>
  </si>
  <si>
    <t>BP-24-00259</t>
  </si>
  <si>
    <t>Driveway- Residential</t>
  </si>
  <si>
    <t>Raynor Residence</t>
  </si>
  <si>
    <t>Replace and expand concrete driveway.</t>
  </si>
  <si>
    <t>27-09-302-040-0000-056-7517</t>
  </si>
  <si>
    <t>10035 HOLLY COURT</t>
  </si>
  <si>
    <t>BP-24-00202</t>
  </si>
  <si>
    <t>Widen driveway by 4 feet.</t>
  </si>
  <si>
    <t>BP-24-00225</t>
  </si>
  <si>
    <t>Electrical Residential Permit</t>
  </si>
  <si>
    <t>Leary Residence</t>
  </si>
  <si>
    <t>Change existing 200 amp panel and meter to 400 amp.</t>
  </si>
  <si>
    <t>27-08-402-006-0000-023-14401</t>
  </si>
  <si>
    <t>10450 MISTY HILL ROAD</t>
  </si>
  <si>
    <t>BP-24-00238</t>
  </si>
  <si>
    <t>Kallberg Residence</t>
  </si>
  <si>
    <t>Upgrade electric service from 100amps to 200amps.</t>
  </si>
  <si>
    <t>27-09-102-015-0000-052-14159</t>
  </si>
  <si>
    <t>14321 OAKLEY AVENUE</t>
  </si>
  <si>
    <t>BP-24-00239</t>
  </si>
  <si>
    <t>Kastengren Residence</t>
  </si>
  <si>
    <t>Install a 50 amp circuit to service a NEMA 14-50 outlet</t>
  </si>
  <si>
    <t>27-32-108-008-0000-025-42280</t>
  </si>
  <si>
    <t>17616 OLIVIA LANE</t>
  </si>
  <si>
    <t>BP-24-00142</t>
  </si>
  <si>
    <t>Leopold Residence</t>
  </si>
  <si>
    <t>Add a 14-50R and 50 amp circuit in garage for EV charger.</t>
  </si>
  <si>
    <t>27-15-205-025-0000-057-6067</t>
  </si>
  <si>
    <t>15431 SHEFFIELD LANE</t>
  </si>
  <si>
    <t>BP-24-00157</t>
  </si>
  <si>
    <t>Haddad Residence</t>
  </si>
  <si>
    <t>Installation of Solar Panel</t>
  </si>
  <si>
    <t>27-32-402-002-0000-025-8759</t>
  </si>
  <si>
    <t>18012 OWEN DRIVE</t>
  </si>
  <si>
    <t>BP-24-00250</t>
  </si>
  <si>
    <t>YAREMCHUK RESIDENCE</t>
  </si>
  <si>
    <t>INSTALLATION OF SOLAR PANELS</t>
  </si>
  <si>
    <t>27-03-309-017-0000-035-1627</t>
  </si>
  <si>
    <t>14037 THOMAS DRIVE</t>
  </si>
  <si>
    <t>BP-24-00248</t>
  </si>
  <si>
    <t>SIUDA RESIDENCE</t>
  </si>
  <si>
    <t>INSTALLTION OF SOLAR PANELS</t>
  </si>
  <si>
    <t>27-14-214-021-0000-029-5756</t>
  </si>
  <si>
    <t>15323 82ND AVENUE</t>
  </si>
  <si>
    <t>BP-24-00317</t>
  </si>
  <si>
    <t>Fernandez Residence</t>
  </si>
  <si>
    <t>Fence</t>
  </si>
  <si>
    <t>27-13-303-011-0000-013-2978</t>
  </si>
  <si>
    <t>15550 NARCISSUS LANE</t>
  </si>
  <si>
    <t>BP-24-00314</t>
  </si>
  <si>
    <t>Duffek Residence</t>
  </si>
  <si>
    <t>Tear down and replace fence</t>
  </si>
  <si>
    <t>27-13-310-044-0000-031-34640</t>
  </si>
  <si>
    <t>7907 BRAELOCH COURT</t>
  </si>
  <si>
    <t>BP-24-00307</t>
  </si>
  <si>
    <t>Gromala Residence</t>
  </si>
  <si>
    <t>Install 206 ft. of 5 ft. fencing</t>
  </si>
  <si>
    <t>27-30-309-032-0000-007-942</t>
  </si>
  <si>
    <t>11723 BROOK HILL DRIVE</t>
  </si>
  <si>
    <t>BP-24-00218</t>
  </si>
  <si>
    <t>Dudas Residence</t>
  </si>
  <si>
    <t>Install fence</t>
  </si>
  <si>
    <t>27-13-203-017-0000-013-3964</t>
  </si>
  <si>
    <t>7512 HALESIA COURT</t>
  </si>
  <si>
    <t>BP-24-00246</t>
  </si>
  <si>
    <t>Miller Residence</t>
  </si>
  <si>
    <t>Fence installation</t>
  </si>
  <si>
    <t>23-35-311-015-0000-066-835</t>
  </si>
  <si>
    <t>8664 FLINT LANE</t>
  </si>
  <si>
    <t>BP-24-00287</t>
  </si>
  <si>
    <t>Hamad Residence</t>
  </si>
  <si>
    <t>Installation of 5 ft. aluminum fence</t>
  </si>
  <si>
    <t>27-29-402-028-0000-999-172240</t>
  </si>
  <si>
    <t>10658 MILLERS WAY</t>
  </si>
  <si>
    <t>BP-24-00174</t>
  </si>
  <si>
    <t>Furnace-Air Conditioner Replacements</t>
  </si>
  <si>
    <t>O'Sullivan Residence</t>
  </si>
  <si>
    <t>Replace furnace.</t>
  </si>
  <si>
    <t>27-15-107-021-0000-057-9708</t>
  </si>
  <si>
    <t>9238 MAYFAIR LANE</t>
  </si>
  <si>
    <t>BP-24-00215</t>
  </si>
  <si>
    <t>Cook Residence</t>
  </si>
  <si>
    <t>Air handler replacement</t>
  </si>
  <si>
    <t>27-14-302-018-1081-053-3596</t>
  </si>
  <si>
    <t>15717 ORLAN BROOK DRIVE 81</t>
  </si>
  <si>
    <t>BP-24-00272</t>
  </si>
  <si>
    <t>Alberts Residence</t>
  </si>
  <si>
    <t>Furnace replacement</t>
  </si>
  <si>
    <t>27-14-412-013-1023-030-5138</t>
  </si>
  <si>
    <t>15715 FOXBEND COURT 2N</t>
  </si>
  <si>
    <t>BP-24-00161</t>
  </si>
  <si>
    <t>Foster Residence</t>
  </si>
  <si>
    <t>Furnace and air condenser replacement</t>
  </si>
  <si>
    <t>27-09-308-010-0000-056-7296</t>
  </si>
  <si>
    <t>14930 HALE DRIVE</t>
  </si>
  <si>
    <t>BP-24-00310</t>
  </si>
  <si>
    <t>Walsh Residence</t>
  </si>
  <si>
    <t>AC Replacement</t>
  </si>
  <si>
    <t>27-02-206-004-0000-038-2331</t>
  </si>
  <si>
    <t>8231 ARROWHEAD LANE</t>
  </si>
  <si>
    <t>BP-24-00328</t>
  </si>
  <si>
    <t>Mazzotti Residence</t>
  </si>
  <si>
    <t>Replace gas furnace</t>
  </si>
  <si>
    <t>27-18-105-031-0000-002-36540</t>
  </si>
  <si>
    <t>15111 ALPINE DRIVE</t>
  </si>
  <si>
    <t>BP-24-00249</t>
  </si>
  <si>
    <t>Dinsmore Residence</t>
  </si>
  <si>
    <t>Replace furnace</t>
  </si>
  <si>
    <t>27-15-307-004-0000-057-3836</t>
  </si>
  <si>
    <t>15702 DANFORD LANE</t>
  </si>
  <si>
    <t>BP-24-00210</t>
  </si>
  <si>
    <t>Ingala Residence</t>
  </si>
  <si>
    <t>27-10-206-013-0000-026-4518</t>
  </si>
  <si>
    <t>9037 CADDY COURT</t>
  </si>
  <si>
    <t>BP-24-00273</t>
  </si>
  <si>
    <t>Gosswiller Residence</t>
  </si>
  <si>
    <t>27-13-403-086-0000-013-4291</t>
  </si>
  <si>
    <t>15628 CALYPSO LANE</t>
  </si>
  <si>
    <t>BP-24-00252</t>
  </si>
  <si>
    <t>Horn Residence</t>
  </si>
  <si>
    <t>Furnace and AC replacement</t>
  </si>
  <si>
    <t>27-15-301-028-1115-057-3653</t>
  </si>
  <si>
    <t>9251 WHERRY LANE</t>
  </si>
  <si>
    <t>BP-24-00276</t>
  </si>
  <si>
    <t>Oehmen Residence</t>
  </si>
  <si>
    <t>furnace replacement</t>
  </si>
  <si>
    <t>27-15-303-010-1006-057-3658</t>
  </si>
  <si>
    <t>9308 WHERRY LANE</t>
  </si>
  <si>
    <t>BP-24-00163</t>
  </si>
  <si>
    <t>Skwarek Residence</t>
  </si>
  <si>
    <t>Replace furnace and AC</t>
  </si>
  <si>
    <t>27-15-107-005-0000-057-2525</t>
  </si>
  <si>
    <t>15232 STRADFORD LANE</t>
  </si>
  <si>
    <t>BP-24-00178</t>
  </si>
  <si>
    <t>Guanglong Residence</t>
  </si>
  <si>
    <t>27-02-312-001-0000-96990</t>
  </si>
  <si>
    <t>8750 141ST PLACE</t>
  </si>
  <si>
    <t>BP-24-00312</t>
  </si>
  <si>
    <t>Fudacz Residence</t>
  </si>
  <si>
    <t>Remove and replace existing furnace and air conditioner</t>
  </si>
  <si>
    <t>27-11-108-002-0000-049-4823</t>
  </si>
  <si>
    <t>8649 145TH STREET</t>
  </si>
  <si>
    <t>BP-24-00278</t>
  </si>
  <si>
    <t>Gazebos</t>
  </si>
  <si>
    <t>Namirowski Residence</t>
  </si>
  <si>
    <t>Pre-fabricated install gazebo on exiting patio</t>
  </si>
  <si>
    <t>27-11-109-008-0000-049-4859</t>
  </si>
  <si>
    <t>8609 145TH PLACE</t>
  </si>
  <si>
    <t>BP-24-00282</t>
  </si>
  <si>
    <t>Sabo Residence</t>
  </si>
  <si>
    <t>Gazebo Installation on Concrete patio</t>
  </si>
  <si>
    <t>27-32-404-008-0000-025-8737</t>
  </si>
  <si>
    <t>10511 OWEN DRIVE</t>
  </si>
  <si>
    <t>BP-24-00263</t>
  </si>
  <si>
    <t>Hot Tub or Spa</t>
  </si>
  <si>
    <t>Batinich Residence</t>
  </si>
  <si>
    <t>Install hot tub and run new electric.</t>
  </si>
  <si>
    <t>27-15-413-002-0000-064-9621</t>
  </si>
  <si>
    <t>15550 DEWBERRY LANE</t>
  </si>
  <si>
    <t>BP-24-00185</t>
  </si>
  <si>
    <t>Valan Residence</t>
  </si>
  <si>
    <t>Install hot tub and other outdoor electric for deck.</t>
  </si>
  <si>
    <t>27-08-301-049-0000-111-121270</t>
  </si>
  <si>
    <t>10908 151ST STREET</t>
  </si>
  <si>
    <t>BP-24-00235</t>
  </si>
  <si>
    <t>Miscellaneous - Residential</t>
  </si>
  <si>
    <t>Kateeb Residence</t>
  </si>
  <si>
    <t>Replace 2 sump pumps (standard and battery backup), install air seal attic insulation.</t>
  </si>
  <si>
    <t>27-32-408-010-0000-025-23050</t>
  </si>
  <si>
    <t>10707 ANDREA DRIVE</t>
  </si>
  <si>
    <t>BP-24-00229</t>
  </si>
  <si>
    <t>Patio</t>
  </si>
  <si>
    <t>Bonnema Residence</t>
  </si>
  <si>
    <t>New concrete patio.</t>
  </si>
  <si>
    <t>27-18-206-003-0000-083-27</t>
  </si>
  <si>
    <t>11226 SPRING CREEK LANE</t>
  </si>
  <si>
    <t>BP-24-00242</t>
  </si>
  <si>
    <t>Plumbing Permit Residential</t>
  </si>
  <si>
    <t>Bryant Residence</t>
  </si>
  <si>
    <t>Replace main water shut off. Two 1.5" ball valves, reduced off meter.</t>
  </si>
  <si>
    <t>27-09-214-045-1003-052-170050</t>
  </si>
  <si>
    <t>14340 JEFFERSON AVENUE 2N</t>
  </si>
  <si>
    <t>BP-24-00154</t>
  </si>
  <si>
    <t>Plumbing/Drain Tile No Connections</t>
  </si>
  <si>
    <t>Goshen Residence</t>
  </si>
  <si>
    <t>Install 25 feet long underground sump discharge exiting the southeast foundation wall.</t>
  </si>
  <si>
    <t>27-09-405-009-0000-010-2787</t>
  </si>
  <si>
    <t>14975 EL CAMENO RE'AL</t>
  </si>
  <si>
    <t>BP-24-00264</t>
  </si>
  <si>
    <t>Roof</t>
  </si>
  <si>
    <t>Stateman Residence</t>
  </si>
  <si>
    <t>Tear off, replace roof, gutters, fascia, and soffits</t>
  </si>
  <si>
    <t>27-14-215-016-0000-029-5779</t>
  </si>
  <si>
    <t>8029 WHEELER DRIVE</t>
  </si>
  <si>
    <t>BP-24-00230</t>
  </si>
  <si>
    <t>Chavez Residence</t>
  </si>
  <si>
    <t>Tear off, replace roof</t>
  </si>
  <si>
    <t>27-14-109-086-0000-060-8005</t>
  </si>
  <si>
    <t>8692 WHEELER DRIVE</t>
  </si>
  <si>
    <t>BP-24-00228</t>
  </si>
  <si>
    <t>White Residence</t>
  </si>
  <si>
    <t>tear off, re-roof</t>
  </si>
  <si>
    <t>27-03-304-024-0000-035-6237</t>
  </si>
  <si>
    <t>14050 YORKTOWN DRIVE</t>
  </si>
  <si>
    <t>BP-24-00217</t>
  </si>
  <si>
    <t>Hasan Residence</t>
  </si>
  <si>
    <t>27-29-211-019-0000-048-14578</t>
  </si>
  <si>
    <t>16913 ROBIN LANE</t>
  </si>
  <si>
    <t>BP-24-00305</t>
  </si>
  <si>
    <t>Danahy Residence</t>
  </si>
  <si>
    <t>Tear off, replace roof, gutters</t>
  </si>
  <si>
    <t>27-29-204-019-0000-162-72800</t>
  </si>
  <si>
    <t>10631 TOWER DRIVE</t>
  </si>
  <si>
    <t>BP-24-00186</t>
  </si>
  <si>
    <t>Dignan Residence</t>
  </si>
  <si>
    <t>Tear off and replace the roof with gutters.</t>
  </si>
  <si>
    <t>27-08-402-036-0000-023-9822</t>
  </si>
  <si>
    <t>10703 VALLEY COURT</t>
  </si>
  <si>
    <t>BP-24-00168</t>
  </si>
  <si>
    <t>Mila Residence</t>
  </si>
  <si>
    <t>27-03-209-005-0000-054-11409</t>
  </si>
  <si>
    <t>13841 ELM STREET</t>
  </si>
  <si>
    <t>BP-24-00315</t>
  </si>
  <si>
    <t>Mulica Residence</t>
  </si>
  <si>
    <t>27-32-108-014-0000-025-42340</t>
  </si>
  <si>
    <t>17704 OLIVIA LANE</t>
  </si>
  <si>
    <t>BP-24-00274</t>
  </si>
  <si>
    <t>Sewer Repair</t>
  </si>
  <si>
    <t>Golem Residence</t>
  </si>
  <si>
    <t>Emergency sanitary sewer spot repair on private property</t>
  </si>
  <si>
    <t>27-11-110-010-0000-049-4915</t>
  </si>
  <si>
    <t>14508 MAYCLIFF DRIVE</t>
  </si>
  <si>
    <t>BP-24-00234</t>
  </si>
  <si>
    <t>Hearn Residence</t>
  </si>
  <si>
    <t>Break up private walkway, remove 5feet of 4" cast iron sewer line &amp; install cleanout.</t>
  </si>
  <si>
    <t>27-09-403-023-0000-010-2801</t>
  </si>
  <si>
    <t>9930 LA REINA COURT</t>
  </si>
  <si>
    <t>BP-24-00255</t>
  </si>
  <si>
    <t>Dea Residence</t>
  </si>
  <si>
    <t>Install cleanout.</t>
  </si>
  <si>
    <t>27-13-110-002-0000-013-6920</t>
  </si>
  <si>
    <t>15117 LARKSPUR LANE</t>
  </si>
  <si>
    <t>BP-24-00164</t>
  </si>
  <si>
    <t>Meade Residence</t>
  </si>
  <si>
    <t>Dig down 5' at ABS and install cleanout and check back water valve.</t>
  </si>
  <si>
    <t>27-10-110-010-0000-026-1124</t>
  </si>
  <si>
    <t>9249 FAIRWAY DRIVE</t>
  </si>
  <si>
    <t>BP-24-00271</t>
  </si>
  <si>
    <t>Lopez Residence</t>
  </si>
  <si>
    <t>install 6 inch clean out</t>
  </si>
  <si>
    <t>27-29-211-005-0000-048-11980</t>
  </si>
  <si>
    <t>16830 HIGHBUSH ROAD</t>
  </si>
  <si>
    <t>BP-24-00206</t>
  </si>
  <si>
    <t>Beran Residence</t>
  </si>
  <si>
    <t>Install cleanout, replace 4" cast iron through wall with PVC.</t>
  </si>
  <si>
    <t>27-13-308-053-1014-089-3062</t>
  </si>
  <si>
    <t>7616 158TH COURT</t>
  </si>
  <si>
    <t>BP-24-00216</t>
  </si>
  <si>
    <t>Sheds</t>
  </si>
  <si>
    <t>Weiland Residence</t>
  </si>
  <si>
    <t>Install shed.</t>
  </si>
  <si>
    <t>27-31-104-008-0000-007-8660</t>
  </si>
  <si>
    <t>11745 INNISHMOR COURT</t>
  </si>
  <si>
    <t>BP-23-03188</t>
  </si>
  <si>
    <t>Sidewalk, Private</t>
  </si>
  <si>
    <t>Replace existing pavers and steps.</t>
  </si>
  <si>
    <t>BP-24-00127</t>
  </si>
  <si>
    <t>Siding, Gutters and Fascia</t>
  </si>
  <si>
    <t>Stambor Residence</t>
  </si>
  <si>
    <t>Replace siding, soffit, and fasica</t>
  </si>
  <si>
    <t>27-11-108-020-0000-049-4862</t>
  </si>
  <si>
    <t>8600 145TH PLACE</t>
  </si>
  <si>
    <t>BP-24-00196</t>
  </si>
  <si>
    <t>Odeh Residence</t>
  </si>
  <si>
    <t>Replace siding and gutters.</t>
  </si>
  <si>
    <t>27-17-302-005-0000-101-48060</t>
  </si>
  <si>
    <t>10841 JILLIAN ROAD</t>
  </si>
  <si>
    <t>BP-24-00237</t>
  </si>
  <si>
    <t>Loza Residence</t>
  </si>
  <si>
    <t>Remove existing siding, install vinyl siding</t>
  </si>
  <si>
    <t>27-30-406-011-0000-007-1419</t>
  </si>
  <si>
    <t>17369 HIGHWOOD DRIVE</t>
  </si>
  <si>
    <t>BP-24-00304</t>
  </si>
  <si>
    <t>Becker Residence</t>
  </si>
  <si>
    <t>Replace and Install New Siding, Soffit, Fascia, Gutters</t>
  </si>
  <si>
    <t>27-10-206-020-0000-026-4425</t>
  </si>
  <si>
    <t>9102 POPLAR ROAD</t>
  </si>
  <si>
    <t>BP-24-00309</t>
  </si>
  <si>
    <t>Rehm Residence</t>
  </si>
  <si>
    <t>Siding, fascia, gutters</t>
  </si>
  <si>
    <t>27-14-308-002-0000-029-3411</t>
  </si>
  <si>
    <t>15530 CHAPEL HILL ROAD</t>
  </si>
  <si>
    <t>BP-24-00223</t>
  </si>
  <si>
    <t>Byrne Residence</t>
  </si>
  <si>
    <t>Siding, gutters, air soffit vent replacement; same material and color</t>
  </si>
  <si>
    <t>27-08-406-002-0000-023-627</t>
  </si>
  <si>
    <t>14724 GOLF ROAD</t>
  </si>
  <si>
    <t>BP-24-00195</t>
  </si>
  <si>
    <t>Stoncius Residence</t>
  </si>
  <si>
    <t>Replace siding.</t>
  </si>
  <si>
    <t>27-30-307-012-0000-007-897</t>
  </si>
  <si>
    <t>11617 BROOKWOOD DRIVE</t>
  </si>
  <si>
    <t>BP-24-00247</t>
  </si>
  <si>
    <t>Water Heater Residential</t>
  </si>
  <si>
    <t>Mallavarapu Residence</t>
  </si>
  <si>
    <t>Emergency water heater replacement</t>
  </si>
  <si>
    <t>27-17-402-090-0000-204-110130</t>
  </si>
  <si>
    <t>15701 SCOTSGLEN ROAD</t>
  </si>
  <si>
    <t>BP-24-00232</t>
  </si>
  <si>
    <t>Sullivan Residence</t>
  </si>
  <si>
    <t>Replace water heater.</t>
  </si>
  <si>
    <t>27-32-400-029-1018-025-14547</t>
  </si>
  <si>
    <t>10552 TEXAS COURT</t>
  </si>
  <si>
    <t>BP-24-00200</t>
  </si>
  <si>
    <t>Hillblom Residence</t>
  </si>
  <si>
    <t>27-20-334-009-0000-103-23820</t>
  </si>
  <si>
    <t>11038 SARATOGA DRIVE</t>
  </si>
  <si>
    <t>BP-24-00236</t>
  </si>
  <si>
    <t>Invitation Homes</t>
  </si>
  <si>
    <t>Replace water heater</t>
  </si>
  <si>
    <t>27-16-108-009-0000-056-1215</t>
  </si>
  <si>
    <t>15150 HILLTOP DRIVE</t>
  </si>
  <si>
    <t>BP-24-00211</t>
  </si>
  <si>
    <t>Replace 40 gallon water heater.</t>
  </si>
  <si>
    <t>BP-24-00268</t>
  </si>
  <si>
    <t>Windows, Doors</t>
  </si>
  <si>
    <t>Labriola Residence</t>
  </si>
  <si>
    <t>Replace 7 windows; no modifications</t>
  </si>
  <si>
    <t>27-29-214-106-0000-048-47400</t>
  </si>
  <si>
    <t>16740 CARDINAL DRIVE</t>
  </si>
  <si>
    <t>BP-24-00286</t>
  </si>
  <si>
    <t>Revers Residence</t>
  </si>
  <si>
    <t>Window replacement</t>
  </si>
  <si>
    <t>27-03-310-005-0000-035-1689</t>
  </si>
  <si>
    <t>14112 CATHERINE DRIVE</t>
  </si>
  <si>
    <t>BP-24-00166</t>
  </si>
  <si>
    <t>Pandya Residence</t>
  </si>
  <si>
    <t>Replace 1 patio door; no modifications</t>
  </si>
  <si>
    <t>27-10-421-026-0000-033-9868</t>
  </si>
  <si>
    <t>9142 GREENCASTLE LANE</t>
  </si>
  <si>
    <t>BP-24-00251</t>
  </si>
  <si>
    <t>Niswonger Residence</t>
  </si>
  <si>
    <t>Replace 22 windows and 1 patio door</t>
  </si>
  <si>
    <t>27-08-210-018-0000-023-3267</t>
  </si>
  <si>
    <t>10620 GOLF ROAD</t>
  </si>
  <si>
    <t>BP-24-00208</t>
  </si>
  <si>
    <t>Ross Residence</t>
  </si>
  <si>
    <t>Replace garage steel service door</t>
  </si>
  <si>
    <t>27-06-404-004-0000-021-10608</t>
  </si>
  <si>
    <t>11450 KINGSWOOD DRIVE</t>
  </si>
  <si>
    <t>BP-24-00203</t>
  </si>
  <si>
    <t>Allen Residence</t>
  </si>
  <si>
    <t>Replace 5 windows, no structural changes.</t>
  </si>
  <si>
    <t>27-13-111-067-0000-013-6945</t>
  </si>
  <si>
    <t>15324 LILAC COURT</t>
  </si>
  <si>
    <t>BP-24-00256</t>
  </si>
  <si>
    <t>Ives Residence</t>
  </si>
  <si>
    <t>Replace 4 windows; no structural changes</t>
  </si>
  <si>
    <t>27-14-304-022-1004-053-3378</t>
  </si>
  <si>
    <t>15730 ORLAN BROOK DRIVE 208</t>
  </si>
  <si>
    <t>BP-24-00112</t>
  </si>
  <si>
    <t>Howells Residence</t>
  </si>
  <si>
    <t>Replace 2 windows</t>
  </si>
  <si>
    <t>27-17-307-009-0000-136-51710</t>
  </si>
  <si>
    <t>15606 SHENANDOAH DRIVE</t>
  </si>
  <si>
    <t>BP-24-00245</t>
  </si>
  <si>
    <t>Rayo Residence</t>
  </si>
  <si>
    <t>Remove/install entry door</t>
  </si>
  <si>
    <t>27-02-400-048-0000-093-6760</t>
  </si>
  <si>
    <t>14200 STREAMSTOWN COURT</t>
  </si>
  <si>
    <t>BP-24-00240</t>
  </si>
  <si>
    <t>Szyndrowski Residence</t>
  </si>
  <si>
    <t>27-15-403-039-0000-057-9686</t>
  </si>
  <si>
    <t>9070 SUNRISE LANE</t>
  </si>
  <si>
    <t>BP-24-00291</t>
  </si>
  <si>
    <t>Luke Residence</t>
  </si>
  <si>
    <t>1 door replaced; no structural changes</t>
  </si>
  <si>
    <t>27-08-402-049-0000-023-54280</t>
  </si>
  <si>
    <t>10512 TIMBERLINE COURT</t>
  </si>
  <si>
    <t>BP-24-00275</t>
  </si>
  <si>
    <t>Mackanin Residence</t>
  </si>
  <si>
    <t>replace front entrance door</t>
  </si>
  <si>
    <t>27-15-417-004-0000-032-12890</t>
  </si>
  <si>
    <t>15661 TORREY PINES DRIVE</t>
  </si>
  <si>
    <t>BP-24-00297</t>
  </si>
  <si>
    <t>Duran Residence</t>
  </si>
  <si>
    <t>Installation of new windows</t>
  </si>
  <si>
    <t>27-03-400-051-1010-017-9977</t>
  </si>
  <si>
    <t>8842 140TH STREET 3B</t>
  </si>
  <si>
    <t>BP-24-00125</t>
  </si>
  <si>
    <t>Remove and replace 1 window</t>
  </si>
  <si>
    <t>BP-24-00221</t>
  </si>
  <si>
    <t>Arvia Residence</t>
  </si>
  <si>
    <t>Replace 1 patio door and storm door</t>
  </si>
  <si>
    <t>27-13-308-049-1011-088-3039</t>
  </si>
  <si>
    <t>7741 158TH COURT</t>
  </si>
  <si>
    <t>BP-24-00207</t>
  </si>
  <si>
    <t>Beardsley Residence</t>
  </si>
  <si>
    <t>Replace 10 windows; no modifications</t>
  </si>
  <si>
    <t>23-34-305-015-0000-200-107640</t>
  </si>
  <si>
    <t>13318 LAHINCH DRIVE</t>
  </si>
  <si>
    <t>BP-24-00303</t>
  </si>
  <si>
    <t>Barlog Residence</t>
  </si>
  <si>
    <t>Replace 2 windows in existing openings; like for like</t>
  </si>
  <si>
    <t>27-06-207-012-0000-234-149930</t>
  </si>
  <si>
    <t>13779 CREEK CROSSING DRIVE</t>
  </si>
  <si>
    <t>BP-24-00137</t>
  </si>
  <si>
    <t>Malaychuk Residence</t>
  </si>
  <si>
    <t>Replace 1 entry door</t>
  </si>
  <si>
    <t>27-02-201-080-0000-038-77170</t>
  </si>
  <si>
    <t>13650 80TH AVENUE</t>
  </si>
  <si>
    <t>BP-24-00231</t>
  </si>
  <si>
    <t>Dunmore Residence</t>
  </si>
  <si>
    <t>Replace 1 patio door and 1 window; like for like</t>
  </si>
  <si>
    <t>27-02-124-012-0000-038-7672</t>
  </si>
  <si>
    <t>13643 84TH AVENUE</t>
  </si>
  <si>
    <t>BP-24-00191</t>
  </si>
  <si>
    <t>Hammoudeh Residence</t>
  </si>
  <si>
    <t>Replace 12 windows, no structural changes.</t>
  </si>
  <si>
    <t>27-10-405-008-0000-080-13563</t>
  </si>
  <si>
    <t>14800 88TH AVENUE</t>
  </si>
  <si>
    <t>BP-24-00260</t>
  </si>
  <si>
    <t>Stefanich Residence</t>
  </si>
  <si>
    <t>Replace 14 windows; no modifications</t>
  </si>
  <si>
    <t>27-31-409-028-0000-156-78350</t>
  </si>
  <si>
    <t>11335 TWIN LAKES DRIVE</t>
  </si>
  <si>
    <t>BP-24-00243</t>
  </si>
  <si>
    <t>Decuir Residence</t>
  </si>
  <si>
    <t>Remove and replace 3 windows to match existing</t>
  </si>
  <si>
    <t>27-10-400-042-1087-082-98910</t>
  </si>
  <si>
    <t>9136 SUTTON COURT</t>
  </si>
  <si>
    <t>BP-24-00254</t>
  </si>
  <si>
    <t>Vlach Residence</t>
  </si>
  <si>
    <t>27-14-402-024-0000-999-173500</t>
  </si>
  <si>
    <t>15720 BRASSIE COURT 2N</t>
  </si>
  <si>
    <t>TOTAL RESIDENTIAL MISC.</t>
  </si>
  <si>
    <t>TOTAL ALL RESIDENTIAL</t>
  </si>
  <si>
    <t>ALL PERMITS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</si>
</sst>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0_);_(&quot;$&quot;* \(#,##0\);_(&quot;$&quot;* &quot;-&quot;_);_(@_)"/>
    <numFmt numFmtId="44" formatCode="_(&quot;$&quot;* #,##0.00_);_(&quot;$&quot;* \(#,##0.00\);_(&quot;$&quot;* &quot;-&quot;??_);_(@_)"/>
    <numFmt numFmtId="164" formatCode="mm/dd/yyyy"/>
    <numFmt numFmtId="165" formatCode="_(&quot;$&quot;* #,##0_);_(&quot;$&quot;* \(#,##0\);_(&quot;$&quot;* &quot;-&quot;??_);_(@_)"/>
    <numFmt numFmtId="166" formatCode="&quot;$&quot;#,##0"/>
  </numFmts>
  <fonts count="5" x14ac:knownFonts="1">
    <font>
      <sz val="11"/>
      <color indexed="8"/>
      <name val="Calibri"/>
      <family val="2"/>
      <scheme val="minor"/>
    </font>
    <font>
      <sz val="11"/>
      <color indexed="8"/>
      <name val="Calibri"/>
      <family val="2"/>
      <scheme val="minor"/>
    </font>
    <font>
      <b/>
      <sz val="11"/>
      <name val="Calibri"/>
      <family val="2"/>
    </font>
    <font>
      <sz val="11"/>
      <name val="Calibri"/>
      <family val="2"/>
    </font>
    <font>
      <b/>
      <sz val="11"/>
      <color indexed="8"/>
      <name val="Calibri"/>
      <family val="2"/>
      <scheme val="minor"/>
    </font>
  </fonts>
  <fills count="4">
    <fill>
      <patternFill patternType="none"/>
    </fill>
    <fill>
      <patternFill patternType="gray125"/>
    </fill>
    <fill>
      <patternFill patternType="solid">
        <fgColor theme="4"/>
        <bgColor indexed="64"/>
      </patternFill>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top style="medium">
        <color indexed="64"/>
      </top>
      <bottom/>
      <diagonal/>
    </border>
    <border>
      <left/>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s>
  <cellStyleXfs count="2">
    <xf numFmtId="0" fontId="0" fillId="0" borderId="0"/>
    <xf numFmtId="44" fontId="1" fillId="0" borderId="0" applyFont="0" applyFill="0" applyBorder="0" applyAlignment="0" applyProtection="0"/>
  </cellStyleXfs>
  <cellXfs count="115">
    <xf numFmtId="0" fontId="0" fillId="0" borderId="0" xfId="0"/>
    <xf numFmtId="0" fontId="2" fillId="0" borderId="1" xfId="0" applyFont="1" applyBorder="1" applyAlignment="1">
      <alignment horizontal="center"/>
    </xf>
    <xf numFmtId="0" fontId="2" fillId="0" borderId="1" xfId="0" applyFont="1" applyBorder="1" applyAlignment="1">
      <alignment horizontal="center" wrapText="1"/>
    </xf>
    <xf numFmtId="1" fontId="2" fillId="0" borderId="1" xfId="0" applyNumberFormat="1" applyFont="1" applyBorder="1" applyAlignment="1">
      <alignment horizontal="center"/>
    </xf>
    <xf numFmtId="0" fontId="2" fillId="2" borderId="2" xfId="0" applyFont="1" applyFill="1" applyBorder="1" applyAlignment="1">
      <alignment horizontal="center"/>
    </xf>
    <xf numFmtId="0" fontId="3" fillId="2" borderId="0" xfId="0" applyFont="1" applyFill="1" applyAlignment="1">
      <alignment horizontal="center" wrapText="1"/>
    </xf>
    <xf numFmtId="0" fontId="3" fillId="2" borderId="0" xfId="0" applyFont="1" applyFill="1" applyAlignment="1">
      <alignment horizontal="center"/>
    </xf>
    <xf numFmtId="1" fontId="0" fillId="2" borderId="0" xfId="0" applyNumberFormat="1" applyFont="1" applyFill="1" applyAlignment="1">
      <alignment horizontal="center"/>
    </xf>
    <xf numFmtId="0" fontId="0" fillId="0" borderId="0" xfId="0" applyFont="1"/>
    <xf numFmtId="0" fontId="2" fillId="0" borderId="0" xfId="0" applyFont="1" applyFill="1" applyBorder="1" applyAlignment="1">
      <alignment horizontal="center"/>
    </xf>
    <xf numFmtId="0" fontId="3" fillId="0" borderId="0" xfId="0" applyFont="1" applyFill="1" applyAlignment="1">
      <alignment horizontal="center" wrapText="1"/>
    </xf>
    <xf numFmtId="0" fontId="3" fillId="0" borderId="0" xfId="0" applyFont="1" applyFill="1" applyAlignment="1">
      <alignment horizontal="center"/>
    </xf>
    <xf numFmtId="1" fontId="0" fillId="0" borderId="0" xfId="0" applyNumberFormat="1" applyFont="1" applyFill="1" applyAlignment="1">
      <alignment horizontal="center"/>
    </xf>
    <xf numFmtId="0" fontId="0" fillId="0" borderId="0" xfId="0" applyAlignment="1">
      <alignment horizontal="left"/>
    </xf>
    <xf numFmtId="0" fontId="0" fillId="0" borderId="0" xfId="0" applyAlignment="1">
      <alignment horizontal="left" wrapText="1"/>
    </xf>
    <xf numFmtId="164" fontId="4" fillId="3" borderId="3" xfId="0" applyNumberFormat="1" applyFont="1" applyFill="1" applyBorder="1" applyAlignment="1">
      <alignment horizontal="center"/>
    </xf>
    <xf numFmtId="164" fontId="4" fillId="3" borderId="4" xfId="0" applyNumberFormat="1" applyFont="1" applyFill="1" applyBorder="1" applyAlignment="1">
      <alignment horizontal="center"/>
    </xf>
    <xf numFmtId="165" fontId="4" fillId="3" borderId="4" xfId="1" applyNumberFormat="1" applyFont="1" applyFill="1" applyBorder="1" applyAlignment="1">
      <alignment horizontal="center"/>
    </xf>
    <xf numFmtId="1" fontId="4" fillId="3" borderId="5" xfId="0" applyNumberFormat="1" applyFont="1" applyFill="1" applyBorder="1" applyAlignment="1">
      <alignment horizontal="center"/>
    </xf>
    <xf numFmtId="164" fontId="4" fillId="0" borderId="0" xfId="0" applyNumberFormat="1" applyFont="1" applyFill="1" applyBorder="1" applyAlignment="1">
      <alignment horizontal="center" wrapText="1"/>
    </xf>
    <xf numFmtId="164" fontId="4" fillId="0" borderId="0" xfId="0" applyNumberFormat="1" applyFont="1" applyFill="1" applyBorder="1" applyAlignment="1">
      <alignment horizontal="center"/>
    </xf>
    <xf numFmtId="165" fontId="4" fillId="0" borderId="0" xfId="1" applyNumberFormat="1" applyFont="1" applyFill="1" applyBorder="1" applyAlignment="1">
      <alignment horizontal="center"/>
    </xf>
    <xf numFmtId="1" fontId="4" fillId="0" borderId="0" xfId="0" applyNumberFormat="1" applyFont="1" applyFill="1" applyBorder="1" applyAlignment="1">
      <alignment horizontal="center"/>
    </xf>
    <xf numFmtId="0" fontId="0" fillId="0" borderId="1" xfId="0" applyBorder="1" applyAlignment="1">
      <alignment horizontal="left"/>
    </xf>
    <xf numFmtId="0" fontId="0" fillId="0" borderId="1" xfId="0" applyBorder="1" applyAlignment="1">
      <alignment horizontal="left" wrapText="1"/>
    </xf>
    <xf numFmtId="164" fontId="0" fillId="0" borderId="1" xfId="0" applyNumberFormat="1" applyBorder="1" applyAlignment="1">
      <alignment horizontal="left"/>
    </xf>
    <xf numFmtId="42" fontId="0" fillId="0" borderId="1" xfId="1" applyNumberFormat="1" applyFont="1" applyBorder="1" applyAlignment="1">
      <alignment horizontal="center"/>
    </xf>
    <xf numFmtId="0" fontId="0" fillId="0" borderId="1" xfId="0" applyBorder="1" applyAlignment="1">
      <alignment horizontal="center"/>
    </xf>
    <xf numFmtId="164" fontId="4" fillId="3" borderId="6" xfId="0" applyNumberFormat="1" applyFont="1" applyFill="1" applyBorder="1" applyAlignment="1">
      <alignment horizontal="center"/>
    </xf>
    <xf numFmtId="164" fontId="4" fillId="3" borderId="7" xfId="0" applyNumberFormat="1" applyFont="1" applyFill="1" applyBorder="1" applyAlignment="1">
      <alignment horizontal="center"/>
    </xf>
    <xf numFmtId="165" fontId="4" fillId="3" borderId="8" xfId="1" applyNumberFormat="1" applyFont="1" applyFill="1" applyBorder="1" applyAlignment="1">
      <alignment horizontal="center"/>
    </xf>
    <xf numFmtId="1" fontId="4" fillId="3" borderId="9" xfId="1" applyNumberFormat="1" applyFont="1" applyFill="1" applyBorder="1" applyAlignment="1">
      <alignment horizontal="center"/>
    </xf>
    <xf numFmtId="42" fontId="0" fillId="0" borderId="1" xfId="0" applyNumberFormat="1" applyBorder="1" applyAlignment="1">
      <alignment horizontal="right"/>
    </xf>
    <xf numFmtId="0" fontId="0" fillId="0" borderId="10" xfId="0" applyFill="1" applyBorder="1" applyAlignment="1">
      <alignment horizontal="left"/>
    </xf>
    <xf numFmtId="0" fontId="0" fillId="0" borderId="10" xfId="0" applyFill="1" applyBorder="1" applyAlignment="1"/>
    <xf numFmtId="0" fontId="0" fillId="0" borderId="10" xfId="0" applyFill="1" applyBorder="1" applyAlignment="1">
      <alignment wrapText="1"/>
    </xf>
    <xf numFmtId="0" fontId="0" fillId="0" borderId="1" xfId="0" applyFill="1" applyBorder="1" applyAlignment="1">
      <alignment horizontal="left"/>
    </xf>
    <xf numFmtId="164" fontId="0" fillId="0" borderId="10" xfId="0" applyNumberFormat="1" applyFill="1" applyBorder="1" applyAlignment="1">
      <alignment horizontal="left"/>
    </xf>
    <xf numFmtId="42" fontId="0" fillId="0" borderId="10" xfId="0" applyNumberFormat="1" applyFill="1" applyBorder="1" applyAlignment="1">
      <alignment horizontal="center"/>
    </xf>
    <xf numFmtId="0" fontId="0" fillId="0" borderId="10" xfId="0" applyFill="1" applyBorder="1" applyAlignment="1">
      <alignment horizontal="center"/>
    </xf>
    <xf numFmtId="0" fontId="0" fillId="0" borderId="11" xfId="0" applyFill="1" applyBorder="1" applyAlignment="1">
      <alignment horizontal="left"/>
    </xf>
    <xf numFmtId="0" fontId="0" fillId="0" borderId="11" xfId="0" applyFill="1" applyBorder="1" applyAlignment="1"/>
    <xf numFmtId="0" fontId="0" fillId="0" borderId="11" xfId="0" applyFill="1" applyBorder="1" applyAlignment="1">
      <alignment wrapText="1"/>
    </xf>
    <xf numFmtId="164" fontId="0" fillId="0" borderId="11" xfId="0" applyNumberFormat="1" applyFill="1" applyBorder="1" applyAlignment="1">
      <alignment horizontal="left"/>
    </xf>
    <xf numFmtId="42" fontId="0" fillId="0" borderId="11" xfId="0" applyNumberFormat="1"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left"/>
    </xf>
    <xf numFmtId="0" fontId="0" fillId="0" borderId="12" xfId="0" applyFill="1" applyBorder="1" applyAlignment="1"/>
    <xf numFmtId="0" fontId="0" fillId="0" borderId="12" xfId="0" applyFill="1" applyBorder="1" applyAlignment="1">
      <alignment wrapText="1"/>
    </xf>
    <xf numFmtId="164" fontId="0" fillId="0" borderId="12" xfId="0" applyNumberFormat="1" applyFill="1" applyBorder="1" applyAlignment="1">
      <alignment horizontal="left"/>
    </xf>
    <xf numFmtId="42" fontId="0" fillId="0" borderId="12" xfId="0" applyNumberFormat="1" applyFill="1" applyBorder="1" applyAlignment="1">
      <alignment horizontal="center"/>
    </xf>
    <xf numFmtId="0" fontId="0" fillId="0" borderId="12" xfId="0" applyFill="1" applyBorder="1" applyAlignment="1">
      <alignment horizontal="center"/>
    </xf>
    <xf numFmtId="0" fontId="0" fillId="0" borderId="10" xfId="0" applyFill="1" applyBorder="1" applyAlignment="1">
      <alignment horizontal="left" wrapText="1"/>
    </xf>
    <xf numFmtId="164" fontId="0" fillId="0" borderId="10" xfId="0" applyNumberFormat="1" applyFill="1" applyBorder="1" applyAlignment="1">
      <alignment horizontal="center"/>
    </xf>
    <xf numFmtId="0" fontId="0" fillId="0" borderId="11" xfId="0" applyFill="1" applyBorder="1" applyAlignment="1">
      <alignment horizontal="left" wrapText="1"/>
    </xf>
    <xf numFmtId="164" fontId="0" fillId="0" borderId="11" xfId="0" applyNumberFormat="1" applyFill="1" applyBorder="1" applyAlignment="1">
      <alignment horizontal="center"/>
    </xf>
    <xf numFmtId="0" fontId="0" fillId="0" borderId="12" xfId="0" applyFill="1" applyBorder="1" applyAlignment="1">
      <alignment horizontal="left" wrapText="1"/>
    </xf>
    <xf numFmtId="164" fontId="0" fillId="0" borderId="12" xfId="0" applyNumberFormat="1" applyFill="1" applyBorder="1" applyAlignment="1">
      <alignment horizontal="center"/>
    </xf>
    <xf numFmtId="0" fontId="0" fillId="0" borderId="0" xfId="0" applyBorder="1" applyAlignment="1">
      <alignment horizontal="left"/>
    </xf>
    <xf numFmtId="0" fontId="0" fillId="0" borderId="0" xfId="0" applyBorder="1" applyAlignment="1">
      <alignment horizontal="left" wrapText="1"/>
    </xf>
    <xf numFmtId="0" fontId="4" fillId="3" borderId="13" xfId="0" applyFont="1" applyFill="1" applyBorder="1" applyAlignment="1">
      <alignment horizontal="center"/>
    </xf>
    <xf numFmtId="0" fontId="4" fillId="3" borderId="14" xfId="0" applyFont="1" applyFill="1" applyBorder="1" applyAlignment="1">
      <alignment horizontal="center"/>
    </xf>
    <xf numFmtId="37" fontId="4" fillId="3" borderId="4" xfId="1" applyNumberFormat="1" applyFont="1" applyFill="1" applyBorder="1" applyAlignment="1">
      <alignment horizontal="center"/>
    </xf>
    <xf numFmtId="0" fontId="0" fillId="0" borderId="0" xfId="0" applyFill="1" applyBorder="1" applyAlignment="1">
      <alignment horizontal="left"/>
    </xf>
    <xf numFmtId="0" fontId="0" fillId="0" borderId="0" xfId="0" applyFill="1" applyBorder="1" applyAlignment="1">
      <alignment horizontal="left" wrapText="1"/>
    </xf>
    <xf numFmtId="0" fontId="4" fillId="0" borderId="2" xfId="0" applyFont="1" applyFill="1" applyBorder="1" applyAlignment="1">
      <alignment horizontal="center"/>
    </xf>
    <xf numFmtId="0" fontId="4" fillId="0" borderId="15" xfId="0" applyFont="1" applyFill="1" applyBorder="1" applyAlignment="1">
      <alignment horizontal="center"/>
    </xf>
    <xf numFmtId="165" fontId="4" fillId="0" borderId="11" xfId="1" applyNumberFormat="1" applyFont="1" applyFill="1" applyBorder="1" applyAlignment="1">
      <alignment horizontal="center"/>
    </xf>
    <xf numFmtId="37" fontId="4" fillId="0" borderId="11" xfId="1" applyNumberFormat="1" applyFont="1" applyFill="1" applyBorder="1" applyAlignment="1">
      <alignment horizontal="right"/>
    </xf>
    <xf numFmtId="166" fontId="0" fillId="0" borderId="1" xfId="0" applyNumberFormat="1" applyBorder="1" applyAlignment="1">
      <alignment horizontal="center"/>
    </xf>
    <xf numFmtId="0" fontId="4" fillId="3" borderId="16" xfId="0" applyFont="1" applyFill="1" applyBorder="1" applyAlignment="1">
      <alignment horizontal="center"/>
    </xf>
    <xf numFmtId="0" fontId="4" fillId="3" borderId="17" xfId="0" applyFont="1" applyFill="1" applyBorder="1" applyAlignment="1">
      <alignment horizontal="center"/>
    </xf>
    <xf numFmtId="0" fontId="4" fillId="0" borderId="0" xfId="0" applyFont="1" applyFill="1" applyBorder="1" applyAlignment="1">
      <alignment horizontal="center" wrapText="1"/>
    </xf>
    <xf numFmtId="0" fontId="4" fillId="0" borderId="0" xfId="0" applyFont="1" applyFill="1" applyBorder="1" applyAlignment="1">
      <alignment horizontal="center"/>
    </xf>
    <xf numFmtId="44" fontId="0" fillId="0" borderId="1" xfId="1" applyFont="1" applyBorder="1" applyAlignment="1">
      <alignment horizontal="center"/>
    </xf>
    <xf numFmtId="0" fontId="0" fillId="0" borderId="1" xfId="0" applyBorder="1" applyAlignment="1">
      <alignment horizontal="center" vertical="center"/>
    </xf>
    <xf numFmtId="166" fontId="0" fillId="0" borderId="0" xfId="0" applyNumberFormat="1" applyAlignment="1">
      <alignment horizontal="left"/>
    </xf>
    <xf numFmtId="37" fontId="4" fillId="3" borderId="5" xfId="1" applyNumberFormat="1" applyFont="1" applyFill="1" applyBorder="1" applyAlignment="1">
      <alignment horizontal="center"/>
    </xf>
    <xf numFmtId="165" fontId="0" fillId="0" borderId="0" xfId="1" applyNumberFormat="1" applyFont="1" applyFill="1" applyBorder="1" applyAlignment="1">
      <alignment horizontal="center"/>
    </xf>
    <xf numFmtId="1" fontId="0" fillId="0" borderId="0" xfId="0" applyNumberFormat="1" applyFill="1" applyBorder="1" applyAlignment="1">
      <alignment horizontal="center"/>
    </xf>
    <xf numFmtId="0" fontId="4" fillId="3" borderId="6" xfId="0" applyFont="1" applyFill="1" applyBorder="1" applyAlignment="1">
      <alignment horizontal="center"/>
    </xf>
    <xf numFmtId="0" fontId="4" fillId="3" borderId="7" xfId="0" applyFont="1" applyFill="1" applyBorder="1" applyAlignment="1">
      <alignment horizontal="center"/>
    </xf>
    <xf numFmtId="1" fontId="4" fillId="3" borderId="9" xfId="0" applyNumberFormat="1" applyFont="1" applyFill="1" applyBorder="1" applyAlignment="1">
      <alignment horizontal="center"/>
    </xf>
    <xf numFmtId="0" fontId="4" fillId="2" borderId="0" xfId="0" applyFont="1" applyFill="1" applyAlignment="1">
      <alignment horizontal="center"/>
    </xf>
    <xf numFmtId="0" fontId="0" fillId="2" borderId="0" xfId="0" applyFill="1" applyAlignment="1">
      <alignment horizontal="left" wrapText="1"/>
    </xf>
    <xf numFmtId="164" fontId="0" fillId="2" borderId="0" xfId="0" applyNumberFormat="1" applyFill="1" applyAlignment="1">
      <alignment horizontal="left"/>
    </xf>
    <xf numFmtId="165" fontId="0" fillId="2" borderId="0" xfId="1" applyNumberFormat="1" applyFont="1" applyFill="1" applyAlignment="1">
      <alignment horizontal="center"/>
    </xf>
    <xf numFmtId="1" fontId="0" fillId="2" borderId="0" xfId="0" applyNumberFormat="1" applyFill="1" applyAlignment="1">
      <alignment horizontal="center"/>
    </xf>
    <xf numFmtId="0" fontId="4" fillId="0" borderId="0" xfId="0" applyFont="1" applyFill="1" applyAlignment="1">
      <alignment horizontal="center"/>
    </xf>
    <xf numFmtId="0" fontId="0" fillId="0" borderId="0" xfId="0" applyFill="1" applyAlignment="1">
      <alignment horizontal="left" wrapText="1"/>
    </xf>
    <xf numFmtId="164" fontId="0" fillId="0" borderId="0" xfId="0" applyNumberFormat="1" applyFill="1" applyAlignment="1">
      <alignment horizontal="left"/>
    </xf>
    <xf numFmtId="165" fontId="0" fillId="0" borderId="0" xfId="1" applyNumberFormat="1" applyFont="1" applyFill="1" applyAlignment="1">
      <alignment horizontal="center"/>
    </xf>
    <xf numFmtId="1" fontId="0" fillId="0" borderId="0" xfId="0" applyNumberFormat="1" applyFill="1" applyAlignment="1">
      <alignment horizontal="center"/>
    </xf>
    <xf numFmtId="0" fontId="4" fillId="0" borderId="0" xfId="0" applyFont="1" applyFill="1" applyAlignment="1">
      <alignment horizontal="center" wrapText="1"/>
    </xf>
    <xf numFmtId="37" fontId="4" fillId="3" borderId="9" xfId="1" applyNumberFormat="1" applyFont="1" applyFill="1" applyBorder="1" applyAlignment="1">
      <alignment horizontal="center"/>
    </xf>
    <xf numFmtId="0" fontId="4" fillId="0" borderId="18" xfId="0" applyFont="1" applyFill="1" applyBorder="1" applyAlignment="1">
      <alignment horizontal="center" wrapText="1"/>
    </xf>
    <xf numFmtId="0" fontId="4" fillId="0" borderId="18" xfId="0" applyFont="1" applyFill="1" applyBorder="1" applyAlignment="1">
      <alignment horizontal="center"/>
    </xf>
    <xf numFmtId="165" fontId="4" fillId="0" borderId="18" xfId="1" applyNumberFormat="1" applyFont="1" applyFill="1" applyBorder="1" applyAlignment="1">
      <alignment horizontal="center"/>
    </xf>
    <xf numFmtId="37" fontId="4" fillId="0" borderId="18" xfId="1" applyNumberFormat="1" applyFont="1" applyFill="1" applyBorder="1" applyAlignment="1">
      <alignment horizontal="center"/>
    </xf>
    <xf numFmtId="166" fontId="0" fillId="0" borderId="1" xfId="0" applyNumberFormat="1" applyBorder="1" applyAlignment="1">
      <alignment horizontal="right"/>
    </xf>
    <xf numFmtId="164" fontId="0" fillId="0" borderId="0" xfId="0" applyNumberFormat="1" applyAlignment="1">
      <alignment horizontal="left"/>
    </xf>
    <xf numFmtId="166" fontId="0" fillId="0" borderId="0" xfId="0" applyNumberFormat="1" applyAlignment="1">
      <alignment horizontal="center"/>
    </xf>
    <xf numFmtId="0" fontId="4" fillId="0" borderId="19" xfId="0" applyFont="1" applyFill="1" applyBorder="1" applyAlignment="1">
      <alignment horizontal="center"/>
    </xf>
    <xf numFmtId="165" fontId="0" fillId="0" borderId="1" xfId="1" applyNumberFormat="1" applyFont="1" applyBorder="1" applyAlignment="1">
      <alignment horizontal="center"/>
    </xf>
    <xf numFmtId="1" fontId="0" fillId="0" borderId="1" xfId="0" applyNumberFormat="1" applyBorder="1" applyAlignment="1">
      <alignment horizontal="center"/>
    </xf>
    <xf numFmtId="0" fontId="0" fillId="0" borderId="1" xfId="0" applyBorder="1"/>
    <xf numFmtId="0" fontId="0" fillId="0" borderId="1" xfId="0" applyBorder="1" applyAlignment="1">
      <alignment wrapText="1"/>
    </xf>
    <xf numFmtId="0" fontId="0" fillId="0" borderId="0" xfId="0" applyAlignment="1">
      <alignment wrapText="1"/>
    </xf>
    <xf numFmtId="44" fontId="4" fillId="3" borderId="8" xfId="1" applyFont="1" applyFill="1" applyBorder="1"/>
    <xf numFmtId="0" fontId="4" fillId="0" borderId="20" xfId="0" applyFont="1" applyFill="1" applyBorder="1" applyAlignment="1">
      <alignment horizontal="center"/>
    </xf>
    <xf numFmtId="0" fontId="4" fillId="0" borderId="7" xfId="0" applyFont="1" applyFill="1" applyBorder="1" applyAlignment="1">
      <alignment horizontal="center"/>
    </xf>
    <xf numFmtId="165" fontId="4" fillId="0" borderId="21" xfId="1" applyNumberFormat="1" applyFont="1" applyFill="1" applyBorder="1" applyAlignment="1">
      <alignment horizontal="center"/>
    </xf>
    <xf numFmtId="1" fontId="4" fillId="0" borderId="22" xfId="0" applyNumberFormat="1" applyFont="1" applyFill="1" applyBorder="1" applyAlignment="1">
      <alignment horizontal="center"/>
    </xf>
    <xf numFmtId="165" fontId="4" fillId="3" borderId="8" xfId="0" applyNumberFormat="1" applyFont="1" applyFill="1" applyBorder="1"/>
    <xf numFmtId="1" fontId="0" fillId="0" borderId="0" xfId="0" applyNumberFormat="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8"/>
  <sheetViews>
    <sheetView tabSelected="1" topLeftCell="C1" zoomScale="70" zoomScaleNormal="70" workbookViewId="0">
      <pane ySplit="1" topLeftCell="A17" activePane="bottomLeft" state="frozen"/>
      <selection pane="bottomLeft" activeCell="B40" sqref="B40"/>
    </sheetView>
  </sheetViews>
  <sheetFormatPr defaultRowHeight="15" x14ac:dyDescent="0.25"/>
  <cols>
    <col min="1" max="1" width="18.7109375" customWidth="1"/>
    <col min="2" max="2" width="59.5703125" style="107" customWidth="1"/>
    <col min="3" max="4" width="110" style="107" customWidth="1"/>
    <col min="5" max="5" width="39" style="107" customWidth="1"/>
    <col min="6" max="6" width="43" style="107" customWidth="1"/>
    <col min="7" max="7" width="20" customWidth="1"/>
    <col min="8" max="8" width="20.42578125" bestFit="1" customWidth="1"/>
    <col min="9" max="9" width="17.28515625" style="114" customWidth="1"/>
  </cols>
  <sheetData>
    <row r="1" spans="1:9" x14ac:dyDescent="0.25">
      <c r="A1" s="1" t="s">
        <v>0</v>
      </c>
      <c r="B1" s="2" t="s">
        <v>1</v>
      </c>
      <c r="C1" s="2" t="s">
        <v>2</v>
      </c>
      <c r="D1" s="2" t="s">
        <v>3</v>
      </c>
      <c r="E1" s="2" t="s">
        <v>4</v>
      </c>
      <c r="F1" s="2" t="s">
        <v>5</v>
      </c>
      <c r="G1" s="1" t="s">
        <v>6</v>
      </c>
      <c r="H1" s="1" t="s">
        <v>7</v>
      </c>
      <c r="I1" s="3" t="s">
        <v>8</v>
      </c>
    </row>
    <row r="2" spans="1:9" s="8" customFormat="1" x14ac:dyDescent="0.25">
      <c r="A2" s="4" t="s">
        <v>9</v>
      </c>
      <c r="B2" s="4"/>
      <c r="C2" s="5"/>
      <c r="D2" s="5"/>
      <c r="E2" s="5"/>
      <c r="F2" s="5"/>
      <c r="G2" s="6"/>
      <c r="H2" s="6"/>
      <c r="I2" s="7"/>
    </row>
    <row r="3" spans="1:9" s="8" customFormat="1" x14ac:dyDescent="0.25">
      <c r="A3" s="9"/>
      <c r="B3" s="9"/>
      <c r="C3" s="10"/>
      <c r="D3" s="10"/>
      <c r="E3" s="10"/>
      <c r="F3" s="10"/>
      <c r="G3" s="11"/>
      <c r="H3" s="11"/>
      <c r="I3" s="12"/>
    </row>
    <row r="4" spans="1:9" ht="15.75" thickBot="1" x14ac:dyDescent="0.3">
      <c r="A4" s="13"/>
      <c r="B4" s="14"/>
      <c r="C4" s="14"/>
      <c r="D4" s="14"/>
      <c r="E4" s="14"/>
      <c r="F4" s="15" t="s">
        <v>10</v>
      </c>
      <c r="G4" s="16"/>
      <c r="H4" s="17">
        <v>0</v>
      </c>
      <c r="I4" s="18">
        <v>0</v>
      </c>
    </row>
    <row r="5" spans="1:9" x14ac:dyDescent="0.25">
      <c r="A5" s="13"/>
      <c r="B5" s="14"/>
      <c r="C5" s="14"/>
      <c r="D5" s="14"/>
      <c r="E5" s="14"/>
      <c r="F5" s="19"/>
      <c r="G5" s="20"/>
      <c r="H5" s="21"/>
      <c r="I5" s="22"/>
    </row>
    <row r="6" spans="1:9" x14ac:dyDescent="0.25">
      <c r="A6" s="23" t="s">
        <v>11</v>
      </c>
      <c r="B6" s="23" t="s">
        <v>12</v>
      </c>
      <c r="C6" s="23" t="s">
        <v>13</v>
      </c>
      <c r="D6" s="24" t="s">
        <v>14</v>
      </c>
      <c r="E6" s="23" t="s">
        <v>15</v>
      </c>
      <c r="F6" s="23" t="s">
        <v>16</v>
      </c>
      <c r="G6" s="25">
        <v>45336</v>
      </c>
      <c r="H6" s="26">
        <v>637870</v>
      </c>
      <c r="I6" s="27">
        <v>1</v>
      </c>
    </row>
    <row r="7" spans="1:9" x14ac:dyDescent="0.25">
      <c r="A7" s="23" t="s">
        <v>17</v>
      </c>
      <c r="B7" s="23" t="s">
        <v>12</v>
      </c>
      <c r="C7" s="23" t="s">
        <v>18</v>
      </c>
      <c r="D7" s="24" t="s">
        <v>19</v>
      </c>
      <c r="E7" s="23" t="s">
        <v>20</v>
      </c>
      <c r="F7" s="23" t="s">
        <v>21</v>
      </c>
      <c r="G7" s="25">
        <v>45348</v>
      </c>
      <c r="H7" s="26">
        <v>143000</v>
      </c>
      <c r="I7" s="27">
        <v>1</v>
      </c>
    </row>
    <row r="8" spans="1:9" ht="30" x14ac:dyDescent="0.25">
      <c r="A8" s="23" t="s">
        <v>22</v>
      </c>
      <c r="B8" s="23" t="s">
        <v>12</v>
      </c>
      <c r="C8" s="23" t="s">
        <v>23</v>
      </c>
      <c r="D8" s="24" t="s">
        <v>24</v>
      </c>
      <c r="E8" s="23" t="s">
        <v>25</v>
      </c>
      <c r="F8" s="23" t="s">
        <v>26</v>
      </c>
      <c r="G8" s="25">
        <v>45327</v>
      </c>
      <c r="H8" s="26">
        <v>1500000</v>
      </c>
      <c r="I8" s="27">
        <v>1</v>
      </c>
    </row>
    <row r="9" spans="1:9" ht="45" x14ac:dyDescent="0.25">
      <c r="A9" s="23" t="s">
        <v>27</v>
      </c>
      <c r="B9" s="23" t="s">
        <v>12</v>
      </c>
      <c r="C9" s="23" t="s">
        <v>28</v>
      </c>
      <c r="D9" s="24" t="s">
        <v>29</v>
      </c>
      <c r="E9" s="23" t="s">
        <v>30</v>
      </c>
      <c r="F9" s="23" t="s">
        <v>31</v>
      </c>
      <c r="G9" s="25">
        <v>45336</v>
      </c>
      <c r="H9" s="26">
        <v>50000</v>
      </c>
      <c r="I9" s="27">
        <v>1</v>
      </c>
    </row>
    <row r="10" spans="1:9" ht="30" x14ac:dyDescent="0.25">
      <c r="A10" s="23" t="s">
        <v>32</v>
      </c>
      <c r="B10" s="23" t="s">
        <v>33</v>
      </c>
      <c r="C10" s="23" t="s">
        <v>34</v>
      </c>
      <c r="D10" s="24" t="s">
        <v>35</v>
      </c>
      <c r="E10" s="23" t="s">
        <v>25</v>
      </c>
      <c r="F10" s="23" t="s">
        <v>36</v>
      </c>
      <c r="G10" s="25">
        <v>45344</v>
      </c>
      <c r="H10" s="26">
        <v>65000</v>
      </c>
      <c r="I10" s="27">
        <v>1</v>
      </c>
    </row>
    <row r="11" spans="1:9" x14ac:dyDescent="0.25">
      <c r="A11" s="23" t="s">
        <v>37</v>
      </c>
      <c r="B11" s="23" t="s">
        <v>33</v>
      </c>
      <c r="C11" s="23" t="s">
        <v>38</v>
      </c>
      <c r="D11" s="24" t="s">
        <v>39</v>
      </c>
      <c r="E11" s="23" t="s">
        <v>40</v>
      </c>
      <c r="F11" s="23" t="s">
        <v>41</v>
      </c>
      <c r="G11" s="25">
        <v>45350</v>
      </c>
      <c r="H11" s="26">
        <v>50000</v>
      </c>
      <c r="I11" s="27">
        <v>1</v>
      </c>
    </row>
    <row r="12" spans="1:9" x14ac:dyDescent="0.25">
      <c r="A12" s="23" t="s">
        <v>42</v>
      </c>
      <c r="B12" s="23" t="s">
        <v>33</v>
      </c>
      <c r="C12" s="23" t="s">
        <v>43</v>
      </c>
      <c r="D12" s="24" t="s">
        <v>44</v>
      </c>
      <c r="E12" s="23" t="s">
        <v>45</v>
      </c>
      <c r="F12" s="23" t="s">
        <v>46</v>
      </c>
      <c r="G12" s="25">
        <v>45327</v>
      </c>
      <c r="H12" s="26">
        <v>75000</v>
      </c>
      <c r="I12" s="27">
        <v>1</v>
      </c>
    </row>
    <row r="13" spans="1:9" x14ac:dyDescent="0.25">
      <c r="A13" s="23" t="s">
        <v>47</v>
      </c>
      <c r="B13" s="23" t="s">
        <v>48</v>
      </c>
      <c r="C13" s="23" t="s">
        <v>49</v>
      </c>
      <c r="D13" s="24" t="s">
        <v>50</v>
      </c>
      <c r="E13" s="23" t="s">
        <v>51</v>
      </c>
      <c r="F13" s="23" t="s">
        <v>52</v>
      </c>
      <c r="G13" s="25">
        <v>45328</v>
      </c>
      <c r="H13" s="26">
        <v>300000</v>
      </c>
      <c r="I13" s="27">
        <v>1</v>
      </c>
    </row>
    <row r="14" spans="1:9" ht="30.75" thickBot="1" x14ac:dyDescent="0.3">
      <c r="A14" s="23" t="s">
        <v>53</v>
      </c>
      <c r="B14" s="23" t="s">
        <v>54</v>
      </c>
      <c r="C14" s="23" t="s">
        <v>55</v>
      </c>
      <c r="D14" s="24" t="s">
        <v>56</v>
      </c>
      <c r="E14" s="23" t="s">
        <v>57</v>
      </c>
      <c r="F14" s="23" t="s">
        <v>58</v>
      </c>
      <c r="G14" s="25">
        <v>45324</v>
      </c>
      <c r="H14" s="26">
        <v>75000</v>
      </c>
      <c r="I14" s="27">
        <v>1</v>
      </c>
    </row>
    <row r="15" spans="1:9" ht="15.75" thickBot="1" x14ac:dyDescent="0.3">
      <c r="A15" s="13"/>
      <c r="B15" s="14"/>
      <c r="C15" s="14"/>
      <c r="D15" s="14"/>
      <c r="E15" s="14"/>
      <c r="F15" s="28" t="s">
        <v>59</v>
      </c>
      <c r="G15" s="29"/>
      <c r="H15" s="30">
        <f>SUM(H6:H14)</f>
        <v>2895870</v>
      </c>
      <c r="I15" s="31">
        <f>SUM(I6:I14)</f>
        <v>9</v>
      </c>
    </row>
    <row r="16" spans="1:9" x14ac:dyDescent="0.25">
      <c r="A16" s="13"/>
      <c r="B16" s="14"/>
      <c r="C16" s="14"/>
      <c r="D16" s="14"/>
      <c r="E16" s="14"/>
      <c r="F16" s="19"/>
      <c r="G16" s="20"/>
      <c r="H16" s="21"/>
      <c r="I16" s="22"/>
    </row>
    <row r="17" spans="1:9" x14ac:dyDescent="0.25">
      <c r="A17" s="23" t="s">
        <v>60</v>
      </c>
      <c r="B17" s="23" t="s">
        <v>61</v>
      </c>
      <c r="C17" s="23" t="s">
        <v>62</v>
      </c>
      <c r="D17" s="24" t="s">
        <v>63</v>
      </c>
      <c r="E17" s="23" t="s">
        <v>64</v>
      </c>
      <c r="F17" s="23" t="s">
        <v>65</v>
      </c>
      <c r="G17" s="25">
        <v>45327</v>
      </c>
      <c r="H17" s="32">
        <v>2900</v>
      </c>
      <c r="I17" s="27">
        <v>1</v>
      </c>
    </row>
    <row r="18" spans="1:9" x14ac:dyDescent="0.25">
      <c r="A18" s="23" t="s">
        <v>66</v>
      </c>
      <c r="B18" s="23" t="s">
        <v>67</v>
      </c>
      <c r="C18" s="23" t="s">
        <v>68</v>
      </c>
      <c r="D18" s="24" t="s">
        <v>69</v>
      </c>
      <c r="E18" s="23" t="s">
        <v>70</v>
      </c>
      <c r="F18" s="23" t="s">
        <v>71</v>
      </c>
      <c r="G18" s="25">
        <v>45330</v>
      </c>
      <c r="H18" s="32">
        <v>5000</v>
      </c>
      <c r="I18" s="27">
        <v>1</v>
      </c>
    </row>
    <row r="19" spans="1:9" x14ac:dyDescent="0.25">
      <c r="A19" s="23" t="s">
        <v>72</v>
      </c>
      <c r="B19" s="23" t="s">
        <v>67</v>
      </c>
      <c r="C19" s="23" t="s">
        <v>73</v>
      </c>
      <c r="D19" s="24" t="s">
        <v>74</v>
      </c>
      <c r="E19" s="23" t="s">
        <v>75</v>
      </c>
      <c r="F19" s="23" t="s">
        <v>76</v>
      </c>
      <c r="G19" s="25">
        <v>45331</v>
      </c>
      <c r="H19" s="32">
        <v>7000</v>
      </c>
      <c r="I19" s="27">
        <v>1</v>
      </c>
    </row>
    <row r="20" spans="1:9" x14ac:dyDescent="0.25">
      <c r="A20" s="23" t="s">
        <v>77</v>
      </c>
      <c r="B20" s="23" t="s">
        <v>67</v>
      </c>
      <c r="C20" s="23" t="s">
        <v>78</v>
      </c>
      <c r="D20" s="24" t="s">
        <v>79</v>
      </c>
      <c r="E20" s="23" t="s">
        <v>15</v>
      </c>
      <c r="F20" s="23" t="s">
        <v>16</v>
      </c>
      <c r="G20" s="25">
        <v>45350</v>
      </c>
      <c r="H20" s="32">
        <v>79850</v>
      </c>
      <c r="I20" s="27">
        <v>1</v>
      </c>
    </row>
    <row r="21" spans="1:9" x14ac:dyDescent="0.25">
      <c r="A21" s="23" t="s">
        <v>80</v>
      </c>
      <c r="B21" s="23" t="s">
        <v>81</v>
      </c>
      <c r="C21" s="23" t="s">
        <v>82</v>
      </c>
      <c r="D21" s="24" t="s">
        <v>83</v>
      </c>
      <c r="E21" s="23" t="s">
        <v>84</v>
      </c>
      <c r="F21" s="23" t="s">
        <v>85</v>
      </c>
      <c r="G21" s="25">
        <v>45323</v>
      </c>
      <c r="H21" s="32">
        <v>88000</v>
      </c>
      <c r="I21" s="27">
        <v>1</v>
      </c>
    </row>
    <row r="22" spans="1:9" x14ac:dyDescent="0.25">
      <c r="A22" s="23" t="s">
        <v>86</v>
      </c>
      <c r="B22" s="23" t="s">
        <v>87</v>
      </c>
      <c r="C22" s="23" t="s">
        <v>88</v>
      </c>
      <c r="D22" s="24" t="s">
        <v>89</v>
      </c>
      <c r="E22" s="23" t="s">
        <v>90</v>
      </c>
      <c r="F22" s="23" t="s">
        <v>91</v>
      </c>
      <c r="G22" s="25">
        <v>45344</v>
      </c>
      <c r="H22" s="32">
        <v>4413</v>
      </c>
      <c r="I22" s="27">
        <v>1</v>
      </c>
    </row>
    <row r="23" spans="1:9" ht="75" x14ac:dyDescent="0.25">
      <c r="A23" s="23" t="s">
        <v>92</v>
      </c>
      <c r="B23" s="23" t="s">
        <v>93</v>
      </c>
      <c r="C23" s="23" t="s">
        <v>94</v>
      </c>
      <c r="D23" s="24" t="s">
        <v>95</v>
      </c>
      <c r="E23" s="23" t="s">
        <v>96</v>
      </c>
      <c r="F23" s="23" t="s">
        <v>97</v>
      </c>
      <c r="G23" s="25">
        <v>45344</v>
      </c>
      <c r="H23" s="32">
        <v>10711000</v>
      </c>
      <c r="I23" s="27">
        <v>1</v>
      </c>
    </row>
    <row r="24" spans="1:9" x14ac:dyDescent="0.25">
      <c r="A24" s="23" t="s">
        <v>98</v>
      </c>
      <c r="B24" s="23" t="s">
        <v>99</v>
      </c>
      <c r="C24" s="23" t="s">
        <v>100</v>
      </c>
      <c r="D24" s="24" t="s">
        <v>101</v>
      </c>
      <c r="E24" s="23" t="s">
        <v>102</v>
      </c>
      <c r="F24" s="23" t="s">
        <v>103</v>
      </c>
      <c r="G24" s="25">
        <v>45338</v>
      </c>
      <c r="H24" s="32">
        <v>6200</v>
      </c>
      <c r="I24" s="27">
        <v>1</v>
      </c>
    </row>
    <row r="25" spans="1:9" ht="30" x14ac:dyDescent="0.25">
      <c r="A25" s="23" t="s">
        <v>104</v>
      </c>
      <c r="B25" s="23" t="s">
        <v>99</v>
      </c>
      <c r="C25" s="23" t="s">
        <v>105</v>
      </c>
      <c r="D25" s="24" t="s">
        <v>106</v>
      </c>
      <c r="E25" s="23" t="s">
        <v>107</v>
      </c>
      <c r="F25" s="23" t="s">
        <v>108</v>
      </c>
      <c r="G25" s="25">
        <v>45337</v>
      </c>
      <c r="H25" s="32">
        <v>1500</v>
      </c>
      <c r="I25" s="27">
        <v>1</v>
      </c>
    </row>
    <row r="26" spans="1:9" x14ac:dyDescent="0.25">
      <c r="A26" s="23" t="s">
        <v>109</v>
      </c>
      <c r="B26" s="23" t="s">
        <v>99</v>
      </c>
      <c r="C26" s="23" t="s">
        <v>110</v>
      </c>
      <c r="D26" s="24" t="s">
        <v>111</v>
      </c>
      <c r="E26" s="23" t="s">
        <v>112</v>
      </c>
      <c r="F26" s="23" t="s">
        <v>113</v>
      </c>
      <c r="G26" s="25">
        <v>45334</v>
      </c>
      <c r="H26" s="32">
        <v>600</v>
      </c>
      <c r="I26" s="27">
        <v>1</v>
      </c>
    </row>
    <row r="27" spans="1:9" x14ac:dyDescent="0.25">
      <c r="A27" s="23" t="s">
        <v>114</v>
      </c>
      <c r="B27" s="23" t="s">
        <v>115</v>
      </c>
      <c r="C27" s="23" t="s">
        <v>116</v>
      </c>
      <c r="D27" s="24" t="s">
        <v>117</v>
      </c>
      <c r="E27" s="23" t="s">
        <v>118</v>
      </c>
      <c r="F27" s="23" t="s">
        <v>119</v>
      </c>
      <c r="G27" s="25">
        <v>45329</v>
      </c>
      <c r="H27" s="32">
        <v>88600</v>
      </c>
      <c r="I27" s="27">
        <v>1</v>
      </c>
    </row>
    <row r="28" spans="1:9" x14ac:dyDescent="0.25">
      <c r="A28" s="33" t="s">
        <v>120</v>
      </c>
      <c r="B28" s="33" t="s">
        <v>115</v>
      </c>
      <c r="C28" s="34" t="s">
        <v>121</v>
      </c>
      <c r="D28" s="35" t="s">
        <v>122</v>
      </c>
      <c r="E28" s="36" t="s">
        <v>123</v>
      </c>
      <c r="F28" s="36" t="s">
        <v>124</v>
      </c>
      <c r="G28" s="37">
        <v>45344</v>
      </c>
      <c r="H28" s="38">
        <v>37385</v>
      </c>
      <c r="I28" s="39">
        <v>1</v>
      </c>
    </row>
    <row r="29" spans="1:9" x14ac:dyDescent="0.25">
      <c r="A29" s="40"/>
      <c r="B29" s="40"/>
      <c r="C29" s="41"/>
      <c r="D29" s="42"/>
      <c r="E29" s="36" t="s">
        <v>125</v>
      </c>
      <c r="F29" s="36" t="s">
        <v>126</v>
      </c>
      <c r="G29" s="43"/>
      <c r="H29" s="44"/>
      <c r="I29" s="45"/>
    </row>
    <row r="30" spans="1:9" x14ac:dyDescent="0.25">
      <c r="A30" s="40"/>
      <c r="B30" s="40"/>
      <c r="C30" s="41"/>
      <c r="D30" s="42"/>
      <c r="E30" s="36" t="s">
        <v>127</v>
      </c>
      <c r="F30" s="36" t="s">
        <v>128</v>
      </c>
      <c r="G30" s="43"/>
      <c r="H30" s="44"/>
      <c r="I30" s="45"/>
    </row>
    <row r="31" spans="1:9" x14ac:dyDescent="0.25">
      <c r="A31" s="46"/>
      <c r="B31" s="46"/>
      <c r="C31" s="47"/>
      <c r="D31" s="48"/>
      <c r="E31" s="36" t="s">
        <v>129</v>
      </c>
      <c r="F31" s="36" t="s">
        <v>130</v>
      </c>
      <c r="G31" s="49"/>
      <c r="H31" s="50"/>
      <c r="I31" s="51"/>
    </row>
    <row r="32" spans="1:9" x14ac:dyDescent="0.25">
      <c r="A32" s="34" t="s">
        <v>131</v>
      </c>
      <c r="B32" s="33" t="s">
        <v>115</v>
      </c>
      <c r="C32" s="33" t="s">
        <v>132</v>
      </c>
      <c r="D32" s="52" t="s">
        <v>122</v>
      </c>
      <c r="E32" s="36" t="s">
        <v>133</v>
      </c>
      <c r="F32" s="36" t="s">
        <v>134</v>
      </c>
      <c r="G32" s="53">
        <v>45324</v>
      </c>
      <c r="H32" s="38">
        <v>39600</v>
      </c>
      <c r="I32" s="39">
        <v>1</v>
      </c>
    </row>
    <row r="33" spans="1:9" x14ac:dyDescent="0.25">
      <c r="A33" s="41"/>
      <c r="B33" s="40"/>
      <c r="C33" s="40"/>
      <c r="D33" s="54"/>
      <c r="E33" s="36" t="s">
        <v>135</v>
      </c>
      <c r="F33" s="36" t="s">
        <v>136</v>
      </c>
      <c r="G33" s="55"/>
      <c r="H33" s="44"/>
      <c r="I33" s="45"/>
    </row>
    <row r="34" spans="1:9" x14ac:dyDescent="0.25">
      <c r="A34" s="41"/>
      <c r="B34" s="40"/>
      <c r="C34" s="40"/>
      <c r="D34" s="54"/>
      <c r="E34" s="36" t="s">
        <v>137</v>
      </c>
      <c r="F34" s="36" t="s">
        <v>138</v>
      </c>
      <c r="G34" s="55"/>
      <c r="H34" s="44"/>
      <c r="I34" s="45"/>
    </row>
    <row r="35" spans="1:9" x14ac:dyDescent="0.25">
      <c r="A35" s="41"/>
      <c r="B35" s="40"/>
      <c r="C35" s="40"/>
      <c r="D35" s="54"/>
      <c r="E35" s="36" t="s">
        <v>139</v>
      </c>
      <c r="F35" s="36" t="s">
        <v>140</v>
      </c>
      <c r="G35" s="55"/>
      <c r="H35" s="44"/>
      <c r="I35" s="45"/>
    </row>
    <row r="36" spans="1:9" x14ac:dyDescent="0.25">
      <c r="A36" s="47"/>
      <c r="B36" s="46"/>
      <c r="C36" s="46"/>
      <c r="D36" s="56"/>
      <c r="E36" s="36" t="s">
        <v>141</v>
      </c>
      <c r="F36" s="36" t="s">
        <v>142</v>
      </c>
      <c r="G36" s="57"/>
      <c r="H36" s="50"/>
      <c r="I36" s="51"/>
    </row>
    <row r="37" spans="1:9" ht="30" x14ac:dyDescent="0.25">
      <c r="A37" s="23" t="s">
        <v>143</v>
      </c>
      <c r="B37" s="23" t="s">
        <v>144</v>
      </c>
      <c r="C37" s="23" t="s">
        <v>145</v>
      </c>
      <c r="D37" s="24" t="s">
        <v>146</v>
      </c>
      <c r="E37" s="23" t="s">
        <v>147</v>
      </c>
      <c r="F37" s="23" t="s">
        <v>148</v>
      </c>
      <c r="G37" s="25">
        <v>45343</v>
      </c>
      <c r="H37" s="32">
        <v>13000</v>
      </c>
      <c r="I37" s="27">
        <v>1</v>
      </c>
    </row>
    <row r="38" spans="1:9" x14ac:dyDescent="0.25">
      <c r="A38" s="23" t="s">
        <v>149</v>
      </c>
      <c r="B38" s="23" t="s">
        <v>150</v>
      </c>
      <c r="C38" s="23" t="s">
        <v>151</v>
      </c>
      <c r="D38" s="24" t="s">
        <v>152</v>
      </c>
      <c r="E38" s="23" t="s">
        <v>153</v>
      </c>
      <c r="F38" s="23" t="s">
        <v>154</v>
      </c>
      <c r="G38" s="25">
        <v>45338</v>
      </c>
      <c r="H38" s="32">
        <v>156288</v>
      </c>
      <c r="I38" s="27">
        <v>1</v>
      </c>
    </row>
    <row r="39" spans="1:9" ht="75" x14ac:dyDescent="0.25">
      <c r="A39" s="23" t="s">
        <v>155</v>
      </c>
      <c r="B39" s="23" t="s">
        <v>156</v>
      </c>
      <c r="C39" s="23" t="s">
        <v>157</v>
      </c>
      <c r="D39" s="24" t="s">
        <v>158</v>
      </c>
      <c r="E39" s="23" t="s">
        <v>159</v>
      </c>
      <c r="F39" s="23" t="s">
        <v>160</v>
      </c>
      <c r="G39" s="25">
        <v>45329</v>
      </c>
      <c r="H39" s="32">
        <v>0</v>
      </c>
      <c r="I39" s="27">
        <v>1</v>
      </c>
    </row>
    <row r="40" spans="1:9" x14ac:dyDescent="0.25">
      <c r="A40" s="23" t="s">
        <v>161</v>
      </c>
      <c r="B40" s="23" t="s">
        <v>156</v>
      </c>
      <c r="C40" s="23" t="s">
        <v>162</v>
      </c>
      <c r="D40" s="24" t="s">
        <v>163</v>
      </c>
      <c r="E40" s="23" t="s">
        <v>164</v>
      </c>
      <c r="F40" s="23" t="s">
        <v>165</v>
      </c>
      <c r="G40" s="25">
        <v>45329</v>
      </c>
      <c r="H40" s="32">
        <v>0</v>
      </c>
      <c r="I40" s="27">
        <v>1</v>
      </c>
    </row>
    <row r="41" spans="1:9" ht="30" x14ac:dyDescent="0.25">
      <c r="A41" s="23" t="s">
        <v>166</v>
      </c>
      <c r="B41" s="23" t="s">
        <v>167</v>
      </c>
      <c r="C41" s="23" t="s">
        <v>168</v>
      </c>
      <c r="D41" s="24" t="s">
        <v>169</v>
      </c>
      <c r="E41" s="23" t="s">
        <v>96</v>
      </c>
      <c r="F41" s="23" t="s">
        <v>97</v>
      </c>
      <c r="G41" s="25">
        <v>45330</v>
      </c>
      <c r="H41" s="32">
        <v>308160</v>
      </c>
      <c r="I41" s="27">
        <v>1</v>
      </c>
    </row>
    <row r="42" spans="1:9" x14ac:dyDescent="0.25">
      <c r="A42" s="23" t="s">
        <v>170</v>
      </c>
      <c r="B42" s="23" t="s">
        <v>171</v>
      </c>
      <c r="C42" s="23" t="s">
        <v>172</v>
      </c>
      <c r="D42" s="24" t="s">
        <v>173</v>
      </c>
      <c r="E42" s="23" t="s">
        <v>174</v>
      </c>
      <c r="F42" s="23" t="s">
        <v>175</v>
      </c>
      <c r="G42" s="25">
        <v>45337</v>
      </c>
      <c r="H42" s="32">
        <v>3000</v>
      </c>
      <c r="I42" s="27">
        <v>1</v>
      </c>
    </row>
    <row r="43" spans="1:9" x14ac:dyDescent="0.25">
      <c r="A43" s="23" t="s">
        <v>176</v>
      </c>
      <c r="B43" s="23" t="s">
        <v>171</v>
      </c>
      <c r="C43" s="23" t="s">
        <v>177</v>
      </c>
      <c r="D43" s="24" t="s">
        <v>178</v>
      </c>
      <c r="E43" s="23" t="s">
        <v>179</v>
      </c>
      <c r="F43" s="23" t="s">
        <v>180</v>
      </c>
      <c r="G43" s="25">
        <v>45337</v>
      </c>
      <c r="H43" s="32">
        <v>20000</v>
      </c>
      <c r="I43" s="27">
        <v>1</v>
      </c>
    </row>
    <row r="44" spans="1:9" x14ac:dyDescent="0.25">
      <c r="A44" s="23" t="s">
        <v>181</v>
      </c>
      <c r="B44" s="23" t="s">
        <v>171</v>
      </c>
      <c r="C44" s="23" t="s">
        <v>182</v>
      </c>
      <c r="D44" s="24" t="s">
        <v>183</v>
      </c>
      <c r="E44" s="23" t="s">
        <v>184</v>
      </c>
      <c r="F44" s="23" t="s">
        <v>185</v>
      </c>
      <c r="G44" s="25">
        <v>45331</v>
      </c>
      <c r="H44" s="32">
        <v>7000</v>
      </c>
      <c r="I44" s="27">
        <v>1</v>
      </c>
    </row>
    <row r="45" spans="1:9" x14ac:dyDescent="0.25">
      <c r="A45" s="23" t="s">
        <v>186</v>
      </c>
      <c r="B45" s="23" t="s">
        <v>187</v>
      </c>
      <c r="C45" s="23" t="s">
        <v>188</v>
      </c>
      <c r="D45" s="24" t="s">
        <v>189</v>
      </c>
      <c r="E45" s="23" t="s">
        <v>190</v>
      </c>
      <c r="F45" s="23" t="s">
        <v>191</v>
      </c>
      <c r="G45" s="25">
        <v>45324</v>
      </c>
      <c r="H45" s="32">
        <v>9000</v>
      </c>
      <c r="I45" s="27">
        <v>1</v>
      </c>
    </row>
    <row r="46" spans="1:9" x14ac:dyDescent="0.25">
      <c r="A46" s="23" t="s">
        <v>192</v>
      </c>
      <c r="B46" s="23" t="s">
        <v>187</v>
      </c>
      <c r="C46" s="23" t="s">
        <v>193</v>
      </c>
      <c r="D46" s="24" t="s">
        <v>194</v>
      </c>
      <c r="E46" s="23" t="s">
        <v>195</v>
      </c>
      <c r="F46" s="23" t="s">
        <v>196</v>
      </c>
      <c r="G46" s="25">
        <v>45330</v>
      </c>
      <c r="H46" s="32">
        <v>33000</v>
      </c>
      <c r="I46" s="27">
        <v>1</v>
      </c>
    </row>
    <row r="47" spans="1:9" x14ac:dyDescent="0.25">
      <c r="A47" s="23" t="s">
        <v>197</v>
      </c>
      <c r="B47" s="23" t="s">
        <v>187</v>
      </c>
      <c r="C47" s="23" t="s">
        <v>198</v>
      </c>
      <c r="D47" s="24" t="s">
        <v>194</v>
      </c>
      <c r="E47" s="23" t="s">
        <v>84</v>
      </c>
      <c r="F47" s="23" t="s">
        <v>85</v>
      </c>
      <c r="G47" s="25">
        <v>45343</v>
      </c>
      <c r="H47" s="32">
        <v>13940</v>
      </c>
      <c r="I47" s="27">
        <v>1</v>
      </c>
    </row>
    <row r="48" spans="1:9" x14ac:dyDescent="0.25">
      <c r="A48" s="23" t="s">
        <v>199</v>
      </c>
      <c r="B48" s="23" t="s">
        <v>187</v>
      </c>
      <c r="C48" s="23" t="s">
        <v>200</v>
      </c>
      <c r="D48" s="24" t="s">
        <v>194</v>
      </c>
      <c r="E48" s="23" t="s">
        <v>174</v>
      </c>
      <c r="F48" s="23" t="s">
        <v>175</v>
      </c>
      <c r="G48" s="25">
        <v>45342</v>
      </c>
      <c r="H48" s="32">
        <v>2300</v>
      </c>
      <c r="I48" s="27">
        <v>1</v>
      </c>
    </row>
    <row r="49" spans="1:9" x14ac:dyDescent="0.25">
      <c r="A49" s="23" t="s">
        <v>201</v>
      </c>
      <c r="B49" s="23" t="s">
        <v>202</v>
      </c>
      <c r="C49" s="23" t="s">
        <v>203</v>
      </c>
      <c r="D49" s="24" t="s">
        <v>204</v>
      </c>
      <c r="E49" s="23" t="s">
        <v>205</v>
      </c>
      <c r="F49" s="23" t="s">
        <v>206</v>
      </c>
      <c r="G49" s="25">
        <v>45329</v>
      </c>
      <c r="H49" s="32">
        <v>3000</v>
      </c>
      <c r="I49" s="27">
        <v>1</v>
      </c>
    </row>
    <row r="50" spans="1:9" x14ac:dyDescent="0.25">
      <c r="A50" s="23" t="s">
        <v>207</v>
      </c>
      <c r="B50" s="23" t="s">
        <v>202</v>
      </c>
      <c r="C50" s="23" t="s">
        <v>208</v>
      </c>
      <c r="D50" s="24" t="s">
        <v>209</v>
      </c>
      <c r="E50" s="23" t="s">
        <v>210</v>
      </c>
      <c r="F50" s="23" t="s">
        <v>211</v>
      </c>
      <c r="G50" s="25">
        <v>45345</v>
      </c>
      <c r="H50" s="32">
        <v>11200</v>
      </c>
      <c r="I50" s="27">
        <v>1</v>
      </c>
    </row>
    <row r="51" spans="1:9" x14ac:dyDescent="0.25">
      <c r="A51" s="23" t="s">
        <v>212</v>
      </c>
      <c r="B51" s="23" t="s">
        <v>202</v>
      </c>
      <c r="C51" s="23" t="s">
        <v>213</v>
      </c>
      <c r="D51" s="24" t="s">
        <v>214</v>
      </c>
      <c r="E51" s="23" t="s">
        <v>215</v>
      </c>
      <c r="F51" s="23" t="s">
        <v>216</v>
      </c>
      <c r="G51" s="25">
        <v>45328</v>
      </c>
      <c r="H51" s="32">
        <v>3528</v>
      </c>
      <c r="I51" s="27">
        <v>1</v>
      </c>
    </row>
    <row r="52" spans="1:9" x14ac:dyDescent="0.25">
      <c r="A52" s="23" t="s">
        <v>217</v>
      </c>
      <c r="B52" s="23" t="s">
        <v>202</v>
      </c>
      <c r="C52" s="23" t="s">
        <v>218</v>
      </c>
      <c r="D52" s="24" t="s">
        <v>209</v>
      </c>
      <c r="E52" s="23" t="s">
        <v>219</v>
      </c>
      <c r="F52" s="23" t="s">
        <v>220</v>
      </c>
      <c r="G52" s="25">
        <v>45350</v>
      </c>
      <c r="H52" s="32">
        <v>2500</v>
      </c>
      <c r="I52" s="27">
        <v>1</v>
      </c>
    </row>
    <row r="53" spans="1:9" x14ac:dyDescent="0.25">
      <c r="A53" s="23" t="s">
        <v>221</v>
      </c>
      <c r="B53" s="23" t="s">
        <v>202</v>
      </c>
      <c r="C53" s="23" t="s">
        <v>222</v>
      </c>
      <c r="D53" s="24" t="s">
        <v>209</v>
      </c>
      <c r="E53" s="23" t="s">
        <v>223</v>
      </c>
      <c r="F53" s="23" t="s">
        <v>224</v>
      </c>
      <c r="G53" s="25">
        <v>45349</v>
      </c>
      <c r="H53" s="32">
        <v>3500</v>
      </c>
      <c r="I53" s="27">
        <v>1</v>
      </c>
    </row>
    <row r="54" spans="1:9" x14ac:dyDescent="0.25">
      <c r="A54" s="23" t="s">
        <v>225</v>
      </c>
      <c r="B54" s="23" t="s">
        <v>202</v>
      </c>
      <c r="C54" s="23" t="s">
        <v>226</v>
      </c>
      <c r="D54" s="24" t="s">
        <v>227</v>
      </c>
      <c r="E54" s="23" t="s">
        <v>228</v>
      </c>
      <c r="F54" s="23" t="s">
        <v>229</v>
      </c>
      <c r="G54" s="25">
        <v>45343</v>
      </c>
      <c r="H54" s="32">
        <v>4800</v>
      </c>
      <c r="I54" s="27">
        <v>1</v>
      </c>
    </row>
    <row r="55" spans="1:9" x14ac:dyDescent="0.25">
      <c r="A55" s="23" t="s">
        <v>230</v>
      </c>
      <c r="B55" s="23" t="s">
        <v>231</v>
      </c>
      <c r="C55" s="23" t="s">
        <v>232</v>
      </c>
      <c r="D55" s="24" t="s">
        <v>233</v>
      </c>
      <c r="E55" s="23" t="s">
        <v>234</v>
      </c>
      <c r="F55" s="23" t="s">
        <v>235</v>
      </c>
      <c r="G55" s="25">
        <v>45348</v>
      </c>
      <c r="H55" s="32">
        <v>1100</v>
      </c>
      <c r="I55" s="27">
        <v>1</v>
      </c>
    </row>
    <row r="56" spans="1:9" ht="15.75" thickBot="1" x14ac:dyDescent="0.3">
      <c r="A56" s="58"/>
      <c r="B56" s="59"/>
      <c r="C56" s="59"/>
      <c r="D56" s="59"/>
      <c r="E56" s="59"/>
      <c r="F56" s="60" t="s">
        <v>236</v>
      </c>
      <c r="G56" s="61"/>
      <c r="H56" s="17">
        <f>SUM(H17:H55)</f>
        <v>11667364</v>
      </c>
      <c r="I56" s="62">
        <f>SUM(I17:I55)</f>
        <v>32</v>
      </c>
    </row>
    <row r="57" spans="1:9" x14ac:dyDescent="0.25">
      <c r="A57" s="63"/>
      <c r="B57" s="64"/>
      <c r="C57" s="64"/>
      <c r="D57" s="64"/>
      <c r="E57" s="64"/>
      <c r="F57" s="65"/>
      <c r="G57" s="66"/>
      <c r="H57" s="67"/>
      <c r="I57" s="68"/>
    </row>
    <row r="58" spans="1:9" ht="30" x14ac:dyDescent="0.25">
      <c r="A58" s="23" t="s">
        <v>237</v>
      </c>
      <c r="B58" s="23" t="s">
        <v>238</v>
      </c>
      <c r="C58" s="23" t="s">
        <v>239</v>
      </c>
      <c r="D58" s="24" t="s">
        <v>240</v>
      </c>
      <c r="E58" s="23" t="s">
        <v>241</v>
      </c>
      <c r="F58" s="23" t="s">
        <v>242</v>
      </c>
      <c r="G58" s="25">
        <v>45324</v>
      </c>
      <c r="H58" s="69">
        <v>18500</v>
      </c>
      <c r="I58" s="27">
        <v>1</v>
      </c>
    </row>
    <row r="59" spans="1:9" ht="15.75" thickBot="1" x14ac:dyDescent="0.3">
      <c r="A59" s="58"/>
      <c r="B59" s="59"/>
      <c r="C59" s="14"/>
      <c r="D59" s="14"/>
      <c r="E59" s="14"/>
      <c r="F59" s="70" t="s">
        <v>243</v>
      </c>
      <c r="G59" s="71"/>
      <c r="H59" s="17">
        <f>SUM(H58)</f>
        <v>18500</v>
      </c>
      <c r="I59" s="18">
        <f>SUM(I58)</f>
        <v>1</v>
      </c>
    </row>
    <row r="60" spans="1:9" x14ac:dyDescent="0.25">
      <c r="A60" s="58"/>
      <c r="B60" s="59"/>
      <c r="C60" s="14"/>
      <c r="D60" s="14"/>
      <c r="E60" s="14"/>
      <c r="F60" s="72"/>
      <c r="G60" s="73"/>
      <c r="H60" s="21"/>
      <c r="I60" s="22"/>
    </row>
    <row r="61" spans="1:9" x14ac:dyDescent="0.25">
      <c r="A61" s="23" t="s">
        <v>244</v>
      </c>
      <c r="B61" s="23" t="s">
        <v>245</v>
      </c>
      <c r="C61" s="23" t="s">
        <v>246</v>
      </c>
      <c r="D61" s="24" t="s">
        <v>247</v>
      </c>
      <c r="E61" s="23" t="s">
        <v>248</v>
      </c>
      <c r="F61" s="23" t="s">
        <v>249</v>
      </c>
      <c r="G61" s="25">
        <v>45330</v>
      </c>
      <c r="H61" s="74">
        <v>0</v>
      </c>
      <c r="I61" s="75">
        <v>1</v>
      </c>
    </row>
    <row r="62" spans="1:9" x14ac:dyDescent="0.25">
      <c r="A62" s="23" t="s">
        <v>250</v>
      </c>
      <c r="B62" s="23" t="s">
        <v>245</v>
      </c>
      <c r="C62" s="23" t="s">
        <v>251</v>
      </c>
      <c r="D62" s="24" t="s">
        <v>252</v>
      </c>
      <c r="E62" s="23" t="s">
        <v>253</v>
      </c>
      <c r="F62" s="23" t="s">
        <v>254</v>
      </c>
      <c r="G62" s="25">
        <v>45336</v>
      </c>
      <c r="H62" s="74">
        <v>0</v>
      </c>
      <c r="I62" s="75">
        <v>1</v>
      </c>
    </row>
    <row r="63" spans="1:9" x14ac:dyDescent="0.25">
      <c r="A63" s="23" t="s">
        <v>255</v>
      </c>
      <c r="B63" s="23" t="s">
        <v>245</v>
      </c>
      <c r="C63" s="23" t="s">
        <v>256</v>
      </c>
      <c r="D63" s="24" t="s">
        <v>257</v>
      </c>
      <c r="E63" s="23" t="s">
        <v>258</v>
      </c>
      <c r="F63" s="23" t="s">
        <v>259</v>
      </c>
      <c r="G63" s="25">
        <v>45329</v>
      </c>
      <c r="H63" s="74">
        <v>0</v>
      </c>
      <c r="I63" s="75">
        <v>1</v>
      </c>
    </row>
    <row r="64" spans="1:9" x14ac:dyDescent="0.25">
      <c r="A64" s="23" t="s">
        <v>260</v>
      </c>
      <c r="B64" s="23" t="s">
        <v>245</v>
      </c>
      <c r="C64" s="23" t="s">
        <v>261</v>
      </c>
      <c r="D64" s="24" t="s">
        <v>262</v>
      </c>
      <c r="E64" s="23" t="s">
        <v>263</v>
      </c>
      <c r="F64" s="23" t="s">
        <v>264</v>
      </c>
      <c r="G64" s="25">
        <v>45350</v>
      </c>
      <c r="H64" s="74">
        <v>0</v>
      </c>
      <c r="I64" s="75">
        <v>1</v>
      </c>
    </row>
    <row r="65" spans="1:9" x14ac:dyDescent="0.25">
      <c r="A65" s="23" t="s">
        <v>265</v>
      </c>
      <c r="B65" s="23" t="s">
        <v>245</v>
      </c>
      <c r="C65" s="23" t="s">
        <v>266</v>
      </c>
      <c r="D65" s="24" t="s">
        <v>267</v>
      </c>
      <c r="E65" s="23" t="s">
        <v>184</v>
      </c>
      <c r="F65" s="23" t="s">
        <v>185</v>
      </c>
      <c r="G65" s="25">
        <v>45342</v>
      </c>
      <c r="H65" s="74">
        <v>0</v>
      </c>
      <c r="I65" s="75">
        <v>1</v>
      </c>
    </row>
    <row r="66" spans="1:9" x14ac:dyDescent="0.25">
      <c r="A66" s="23" t="s">
        <v>268</v>
      </c>
      <c r="B66" s="23" t="s">
        <v>245</v>
      </c>
      <c r="C66" s="23" t="s">
        <v>269</v>
      </c>
      <c r="D66" s="24" t="s">
        <v>270</v>
      </c>
      <c r="E66" s="23" t="s">
        <v>271</v>
      </c>
      <c r="F66" s="23" t="s">
        <v>272</v>
      </c>
      <c r="G66" s="25">
        <v>45345</v>
      </c>
      <c r="H66" s="74">
        <v>0</v>
      </c>
      <c r="I66" s="75">
        <v>1</v>
      </c>
    </row>
    <row r="67" spans="1:9" x14ac:dyDescent="0.25">
      <c r="A67" s="23" t="s">
        <v>273</v>
      </c>
      <c r="B67" s="23" t="s">
        <v>245</v>
      </c>
      <c r="C67" s="23" t="s">
        <v>274</v>
      </c>
      <c r="D67" s="24" t="s">
        <v>252</v>
      </c>
      <c r="E67" s="23" t="s">
        <v>275</v>
      </c>
      <c r="F67" s="23" t="s">
        <v>276</v>
      </c>
      <c r="G67" s="25">
        <v>45330</v>
      </c>
      <c r="H67" s="74">
        <v>0</v>
      </c>
      <c r="I67" s="75">
        <v>1</v>
      </c>
    </row>
    <row r="68" spans="1:9" x14ac:dyDescent="0.25">
      <c r="A68" s="23" t="s">
        <v>277</v>
      </c>
      <c r="B68" s="23" t="s">
        <v>245</v>
      </c>
      <c r="C68" s="23" t="s">
        <v>278</v>
      </c>
      <c r="D68" s="24" t="s">
        <v>279</v>
      </c>
      <c r="E68" s="23" t="s">
        <v>280</v>
      </c>
      <c r="F68" s="23" t="s">
        <v>281</v>
      </c>
      <c r="G68" s="25">
        <v>45327</v>
      </c>
      <c r="H68" s="74">
        <v>0</v>
      </c>
      <c r="I68" s="75">
        <v>1</v>
      </c>
    </row>
    <row r="69" spans="1:9" x14ac:dyDescent="0.25">
      <c r="A69" s="23" t="s">
        <v>282</v>
      </c>
      <c r="B69" s="23" t="s">
        <v>245</v>
      </c>
      <c r="C69" s="23" t="s">
        <v>283</v>
      </c>
      <c r="D69" s="24" t="s">
        <v>252</v>
      </c>
      <c r="E69" s="23" t="s">
        <v>284</v>
      </c>
      <c r="F69" s="23" t="s">
        <v>285</v>
      </c>
      <c r="G69" s="25">
        <v>45335</v>
      </c>
      <c r="H69" s="74">
        <v>0</v>
      </c>
      <c r="I69" s="75">
        <v>1</v>
      </c>
    </row>
    <row r="70" spans="1:9" x14ac:dyDescent="0.25">
      <c r="A70" s="23" t="s">
        <v>286</v>
      </c>
      <c r="B70" s="23" t="s">
        <v>245</v>
      </c>
      <c r="C70" s="23" t="s">
        <v>287</v>
      </c>
      <c r="D70" s="24" t="s">
        <v>288</v>
      </c>
      <c r="E70" s="23" t="s">
        <v>289</v>
      </c>
      <c r="F70" s="23" t="s">
        <v>290</v>
      </c>
      <c r="G70" s="25">
        <v>45348</v>
      </c>
      <c r="H70" s="74">
        <v>0</v>
      </c>
      <c r="I70" s="75">
        <v>1</v>
      </c>
    </row>
    <row r="71" spans="1:9" x14ac:dyDescent="0.25">
      <c r="A71" s="23" t="s">
        <v>291</v>
      </c>
      <c r="B71" s="23" t="s">
        <v>245</v>
      </c>
      <c r="C71" s="23" t="s">
        <v>292</v>
      </c>
      <c r="D71" s="24" t="s">
        <v>252</v>
      </c>
      <c r="E71" s="23" t="s">
        <v>293</v>
      </c>
      <c r="F71" s="23" t="s">
        <v>294</v>
      </c>
      <c r="G71" s="25">
        <v>45341</v>
      </c>
      <c r="H71" s="74">
        <v>0</v>
      </c>
      <c r="I71" s="75">
        <v>1</v>
      </c>
    </row>
    <row r="72" spans="1:9" x14ac:dyDescent="0.25">
      <c r="A72" s="23" t="s">
        <v>295</v>
      </c>
      <c r="B72" s="23" t="s">
        <v>245</v>
      </c>
      <c r="C72" s="23" t="s">
        <v>296</v>
      </c>
      <c r="D72" s="24" t="s">
        <v>252</v>
      </c>
      <c r="E72" s="23" t="s">
        <v>297</v>
      </c>
      <c r="F72" s="23" t="s">
        <v>298</v>
      </c>
      <c r="G72" s="25">
        <v>45331</v>
      </c>
      <c r="H72" s="74">
        <v>0</v>
      </c>
      <c r="I72" s="75">
        <v>1</v>
      </c>
    </row>
    <row r="73" spans="1:9" x14ac:dyDescent="0.25">
      <c r="A73" s="23" t="s">
        <v>299</v>
      </c>
      <c r="B73" s="23" t="s">
        <v>245</v>
      </c>
      <c r="C73" s="23" t="s">
        <v>300</v>
      </c>
      <c r="D73" s="24" t="s">
        <v>301</v>
      </c>
      <c r="E73" s="23" t="s">
        <v>302</v>
      </c>
      <c r="F73" s="23" t="s">
        <v>303</v>
      </c>
      <c r="G73" s="25">
        <v>45327</v>
      </c>
      <c r="H73" s="74">
        <v>0</v>
      </c>
      <c r="I73" s="75">
        <v>1</v>
      </c>
    </row>
    <row r="74" spans="1:9" x14ac:dyDescent="0.25">
      <c r="A74" s="23" t="s">
        <v>304</v>
      </c>
      <c r="B74" s="23" t="s">
        <v>305</v>
      </c>
      <c r="C74" s="23" t="s">
        <v>306</v>
      </c>
      <c r="D74" s="24" t="s">
        <v>307</v>
      </c>
      <c r="E74" s="23" t="s">
        <v>308</v>
      </c>
      <c r="F74" s="23" t="s">
        <v>309</v>
      </c>
      <c r="G74" s="25">
        <v>45331</v>
      </c>
      <c r="H74" s="74">
        <v>0</v>
      </c>
      <c r="I74" s="75">
        <v>1</v>
      </c>
    </row>
    <row r="75" spans="1:9" x14ac:dyDescent="0.25">
      <c r="A75" s="23" t="s">
        <v>310</v>
      </c>
      <c r="B75" s="23" t="s">
        <v>305</v>
      </c>
      <c r="C75" s="23" t="s">
        <v>311</v>
      </c>
      <c r="D75" s="24" t="s">
        <v>312</v>
      </c>
      <c r="E75" s="23" t="s">
        <v>313</v>
      </c>
      <c r="F75" s="23" t="s">
        <v>314</v>
      </c>
      <c r="G75" s="25">
        <v>45329</v>
      </c>
      <c r="H75" s="74">
        <v>0</v>
      </c>
      <c r="I75" s="75">
        <v>1</v>
      </c>
    </row>
    <row r="76" spans="1:9" x14ac:dyDescent="0.25">
      <c r="A76" s="23" t="s">
        <v>315</v>
      </c>
      <c r="B76" s="23" t="s">
        <v>316</v>
      </c>
      <c r="C76" s="23" t="s">
        <v>317</v>
      </c>
      <c r="D76" s="24" t="s">
        <v>318</v>
      </c>
      <c r="E76" s="23" t="s">
        <v>319</v>
      </c>
      <c r="F76" s="23" t="s">
        <v>320</v>
      </c>
      <c r="G76" s="25">
        <v>45343</v>
      </c>
      <c r="H76" s="74">
        <v>0</v>
      </c>
      <c r="I76" s="75">
        <v>1</v>
      </c>
    </row>
    <row r="77" spans="1:9" ht="45" x14ac:dyDescent="0.25">
      <c r="A77" s="23" t="s">
        <v>321</v>
      </c>
      <c r="B77" s="23" t="s">
        <v>316</v>
      </c>
      <c r="C77" s="23" t="s">
        <v>322</v>
      </c>
      <c r="D77" s="24" t="s">
        <v>323</v>
      </c>
      <c r="E77" s="23" t="s">
        <v>324</v>
      </c>
      <c r="F77" s="23" t="s">
        <v>325</v>
      </c>
      <c r="G77" s="25">
        <v>45337</v>
      </c>
      <c r="H77" s="74">
        <v>0</v>
      </c>
      <c r="I77" s="27">
        <v>1</v>
      </c>
    </row>
    <row r="78" spans="1:9" ht="15.75" thickBot="1" x14ac:dyDescent="0.3">
      <c r="A78" s="76"/>
      <c r="B78" s="14"/>
      <c r="C78" s="14"/>
      <c r="D78" s="14"/>
      <c r="E78" s="14"/>
      <c r="F78" s="60" t="s">
        <v>326</v>
      </c>
      <c r="G78" s="61"/>
      <c r="H78" s="17">
        <f>SUM(H61:H77)</f>
        <v>0</v>
      </c>
      <c r="I78" s="77">
        <f>SUM(I61:I77)</f>
        <v>17</v>
      </c>
    </row>
    <row r="79" spans="1:9" ht="15.75" thickBot="1" x14ac:dyDescent="0.3">
      <c r="A79" s="58"/>
      <c r="B79" s="59"/>
      <c r="C79" s="14"/>
      <c r="D79" s="14"/>
      <c r="E79" s="14"/>
      <c r="F79" s="72"/>
      <c r="G79" s="73"/>
      <c r="H79" s="78"/>
      <c r="I79" s="79"/>
    </row>
    <row r="80" spans="1:9" ht="15.75" thickBot="1" x14ac:dyDescent="0.3">
      <c r="A80" s="58"/>
      <c r="B80" s="59"/>
      <c r="C80" s="14"/>
      <c r="D80" s="14"/>
      <c r="E80" s="14"/>
      <c r="F80" s="80" t="s">
        <v>327</v>
      </c>
      <c r="G80" s="81"/>
      <c r="H80" s="30">
        <f>SUM(H78,H59,H56,H15)</f>
        <v>14581734</v>
      </c>
      <c r="I80" s="82">
        <f>SUM(I78,I59,I56,I15)</f>
        <v>59</v>
      </c>
    </row>
    <row r="81" spans="1:9" x14ac:dyDescent="0.25">
      <c r="A81" s="13"/>
      <c r="B81" s="14"/>
      <c r="C81" s="14"/>
      <c r="D81" s="14"/>
      <c r="E81" s="14"/>
      <c r="F81" s="72"/>
      <c r="G81" s="73"/>
      <c r="H81" s="21"/>
      <c r="I81" s="22"/>
    </row>
    <row r="82" spans="1:9" x14ac:dyDescent="0.25">
      <c r="A82" s="83" t="s">
        <v>328</v>
      </c>
      <c r="B82" s="83"/>
      <c r="C82" s="84"/>
      <c r="D82" s="84"/>
      <c r="E82" s="84"/>
      <c r="F82" s="84"/>
      <c r="G82" s="85"/>
      <c r="H82" s="86"/>
      <c r="I82" s="87"/>
    </row>
    <row r="83" spans="1:9" ht="15.75" thickBot="1" x14ac:dyDescent="0.3">
      <c r="A83" s="88"/>
      <c r="B83" s="88"/>
      <c r="C83" s="89"/>
      <c r="D83" s="89"/>
      <c r="E83" s="89"/>
      <c r="F83" s="89"/>
      <c r="G83" s="90"/>
      <c r="H83" s="91"/>
      <c r="I83" s="92"/>
    </row>
    <row r="84" spans="1:9" ht="15.75" thickBot="1" x14ac:dyDescent="0.3">
      <c r="A84" s="88"/>
      <c r="B84" s="93"/>
      <c r="C84" s="89"/>
      <c r="D84" s="89"/>
      <c r="E84" s="89"/>
      <c r="F84" s="80" t="s">
        <v>329</v>
      </c>
      <c r="G84" s="81"/>
      <c r="H84" s="30">
        <v>0</v>
      </c>
      <c r="I84" s="94">
        <v>0</v>
      </c>
    </row>
    <row r="85" spans="1:9" x14ac:dyDescent="0.25">
      <c r="A85" s="88"/>
      <c r="B85" s="93"/>
      <c r="C85" s="89"/>
      <c r="D85" s="89"/>
      <c r="E85" s="89"/>
      <c r="F85" s="95"/>
      <c r="G85" s="96"/>
      <c r="H85" s="97"/>
      <c r="I85" s="98"/>
    </row>
    <row r="86" spans="1:9" x14ac:dyDescent="0.25">
      <c r="A86" s="23" t="s">
        <v>330</v>
      </c>
      <c r="B86" s="24" t="s">
        <v>331</v>
      </c>
      <c r="C86" s="24" t="s">
        <v>332</v>
      </c>
      <c r="D86" s="24" t="s">
        <v>333</v>
      </c>
      <c r="E86" s="24" t="s">
        <v>334</v>
      </c>
      <c r="F86" s="24" t="s">
        <v>335</v>
      </c>
      <c r="G86" s="25">
        <v>45337</v>
      </c>
      <c r="H86" s="26">
        <v>50000</v>
      </c>
      <c r="I86" s="75">
        <v>1</v>
      </c>
    </row>
    <row r="87" spans="1:9" x14ac:dyDescent="0.25">
      <c r="A87" s="23" t="s">
        <v>336</v>
      </c>
      <c r="B87" s="24" t="s">
        <v>331</v>
      </c>
      <c r="C87" s="24" t="s">
        <v>337</v>
      </c>
      <c r="D87" s="24" t="s">
        <v>338</v>
      </c>
      <c r="E87" s="24" t="s">
        <v>339</v>
      </c>
      <c r="F87" s="24" t="s">
        <v>340</v>
      </c>
      <c r="G87" s="25">
        <v>45323</v>
      </c>
      <c r="H87" s="26">
        <v>85000</v>
      </c>
      <c r="I87" s="75">
        <v>1</v>
      </c>
    </row>
    <row r="88" spans="1:9" x14ac:dyDescent="0.25">
      <c r="A88" s="23" t="s">
        <v>341</v>
      </c>
      <c r="B88" s="24" t="s">
        <v>331</v>
      </c>
      <c r="C88" s="24" t="s">
        <v>342</v>
      </c>
      <c r="D88" s="24" t="s">
        <v>343</v>
      </c>
      <c r="E88" s="24" t="s">
        <v>344</v>
      </c>
      <c r="F88" s="24" t="s">
        <v>345</v>
      </c>
      <c r="G88" s="25">
        <v>45324</v>
      </c>
      <c r="H88" s="26">
        <v>1000</v>
      </c>
      <c r="I88" s="75">
        <v>1</v>
      </c>
    </row>
    <row r="89" spans="1:9" ht="30" x14ac:dyDescent="0.25">
      <c r="A89" s="23" t="s">
        <v>346</v>
      </c>
      <c r="B89" s="24" t="s">
        <v>331</v>
      </c>
      <c r="C89" s="24" t="s">
        <v>347</v>
      </c>
      <c r="D89" s="24" t="s">
        <v>348</v>
      </c>
      <c r="E89" s="24" t="s">
        <v>349</v>
      </c>
      <c r="F89" s="24" t="s">
        <v>350</v>
      </c>
      <c r="G89" s="25">
        <v>45345</v>
      </c>
      <c r="H89" s="26">
        <v>22200</v>
      </c>
      <c r="I89" s="75">
        <v>1</v>
      </c>
    </row>
    <row r="90" spans="1:9" x14ac:dyDescent="0.25">
      <c r="A90" s="23" t="s">
        <v>351</v>
      </c>
      <c r="B90" s="24" t="s">
        <v>331</v>
      </c>
      <c r="C90" s="24" t="s">
        <v>352</v>
      </c>
      <c r="D90" s="24" t="s">
        <v>353</v>
      </c>
      <c r="E90" s="24" t="s">
        <v>354</v>
      </c>
      <c r="F90" s="24" t="s">
        <v>355</v>
      </c>
      <c r="G90" s="25">
        <v>45349</v>
      </c>
      <c r="H90" s="26">
        <v>1060</v>
      </c>
      <c r="I90" s="75">
        <v>1</v>
      </c>
    </row>
    <row r="91" spans="1:9" ht="30" x14ac:dyDescent="0.25">
      <c r="A91" s="23" t="s">
        <v>356</v>
      </c>
      <c r="B91" s="24" t="s">
        <v>331</v>
      </c>
      <c r="C91" s="24" t="s">
        <v>357</v>
      </c>
      <c r="D91" s="24" t="s">
        <v>358</v>
      </c>
      <c r="E91" s="24" t="s">
        <v>359</v>
      </c>
      <c r="F91" s="24" t="s">
        <v>360</v>
      </c>
      <c r="G91" s="25">
        <v>45348</v>
      </c>
      <c r="H91" s="26">
        <v>5000</v>
      </c>
      <c r="I91" s="75">
        <v>1</v>
      </c>
    </row>
    <row r="92" spans="1:9" x14ac:dyDescent="0.25">
      <c r="A92" s="23" t="s">
        <v>361</v>
      </c>
      <c r="B92" s="24" t="s">
        <v>331</v>
      </c>
      <c r="C92" s="24" t="s">
        <v>362</v>
      </c>
      <c r="D92" s="24" t="s">
        <v>363</v>
      </c>
      <c r="E92" s="24" t="s">
        <v>364</v>
      </c>
      <c r="F92" s="24" t="s">
        <v>365</v>
      </c>
      <c r="G92" s="25">
        <v>45337</v>
      </c>
      <c r="H92" s="26">
        <v>2500</v>
      </c>
      <c r="I92" s="75">
        <v>1</v>
      </c>
    </row>
    <row r="93" spans="1:9" x14ac:dyDescent="0.25">
      <c r="A93" s="23" t="s">
        <v>366</v>
      </c>
      <c r="B93" s="24" t="s">
        <v>331</v>
      </c>
      <c r="C93" s="24" t="s">
        <v>367</v>
      </c>
      <c r="D93" s="24" t="s">
        <v>368</v>
      </c>
      <c r="E93" s="24" t="s">
        <v>369</v>
      </c>
      <c r="F93" s="24" t="s">
        <v>370</v>
      </c>
      <c r="G93" s="25">
        <v>45338</v>
      </c>
      <c r="H93" s="26">
        <v>45000</v>
      </c>
      <c r="I93" s="75">
        <v>1</v>
      </c>
    </row>
    <row r="94" spans="1:9" x14ac:dyDescent="0.25">
      <c r="A94" s="23" t="s">
        <v>371</v>
      </c>
      <c r="B94" s="23" t="s">
        <v>331</v>
      </c>
      <c r="C94" s="23" t="s">
        <v>372</v>
      </c>
      <c r="D94" s="24" t="s">
        <v>373</v>
      </c>
      <c r="E94" s="23" t="s">
        <v>374</v>
      </c>
      <c r="F94" s="23" t="s">
        <v>375</v>
      </c>
      <c r="G94" s="25">
        <v>45336</v>
      </c>
      <c r="H94" s="99">
        <v>17500</v>
      </c>
      <c r="I94" s="75">
        <v>1</v>
      </c>
    </row>
    <row r="95" spans="1:9" ht="15.75" thickBot="1" x14ac:dyDescent="0.3">
      <c r="A95" s="88"/>
      <c r="B95" s="93"/>
      <c r="C95" s="89"/>
      <c r="D95" s="89"/>
      <c r="E95" s="89"/>
      <c r="F95" s="60" t="s">
        <v>376</v>
      </c>
      <c r="G95" s="61"/>
      <c r="H95" s="17">
        <f>SUM(H86:H94)</f>
        <v>229260</v>
      </c>
      <c r="I95" s="77">
        <f>SUM(I86:I94)</f>
        <v>9</v>
      </c>
    </row>
    <row r="96" spans="1:9" x14ac:dyDescent="0.25">
      <c r="A96" s="88"/>
      <c r="B96" s="93"/>
      <c r="C96" s="89"/>
      <c r="D96" s="89"/>
      <c r="E96" s="89"/>
      <c r="F96" s="95"/>
      <c r="G96" s="96"/>
      <c r="H96" s="97"/>
      <c r="I96" s="98"/>
    </row>
    <row r="97" spans="1:9" ht="15.75" thickBot="1" x14ac:dyDescent="0.3">
      <c r="A97" s="88"/>
      <c r="B97" s="93"/>
      <c r="C97" s="89"/>
      <c r="D97" s="89"/>
      <c r="E97" s="89"/>
      <c r="F97" s="70" t="s">
        <v>377</v>
      </c>
      <c r="G97" s="71"/>
      <c r="H97" s="17">
        <v>0</v>
      </c>
      <c r="I97" s="77">
        <v>0</v>
      </c>
    </row>
    <row r="98" spans="1:9" x14ac:dyDescent="0.25">
      <c r="A98" s="13"/>
      <c r="B98" s="13"/>
      <c r="C98" s="13"/>
      <c r="D98" s="14"/>
      <c r="E98" s="13"/>
      <c r="F98" s="13"/>
      <c r="G98" s="100"/>
      <c r="H98" s="101"/>
      <c r="I98"/>
    </row>
    <row r="99" spans="1:9" ht="15.75" thickBot="1" x14ac:dyDescent="0.3">
      <c r="A99" s="58"/>
      <c r="B99" s="59"/>
      <c r="C99" s="14"/>
      <c r="D99" s="14"/>
      <c r="E99" s="14"/>
      <c r="F99" s="70" t="s">
        <v>378</v>
      </c>
      <c r="G99" s="71"/>
      <c r="H99" s="17">
        <v>0</v>
      </c>
      <c r="I99" s="77">
        <v>0</v>
      </c>
    </row>
    <row r="100" spans="1:9" x14ac:dyDescent="0.25">
      <c r="A100" s="58"/>
      <c r="B100" s="59"/>
      <c r="C100" s="14"/>
      <c r="D100" s="14"/>
      <c r="E100" s="14"/>
      <c r="F100" s="102"/>
      <c r="G100" s="102"/>
      <c r="H100" s="97"/>
      <c r="I100" s="98"/>
    </row>
    <row r="101" spans="1:9" x14ac:dyDescent="0.25">
      <c r="A101" s="23" t="s">
        <v>379</v>
      </c>
      <c r="B101" s="23" t="s">
        <v>380</v>
      </c>
      <c r="C101" s="23" t="s">
        <v>381</v>
      </c>
      <c r="D101" s="24" t="s">
        <v>382</v>
      </c>
      <c r="E101" s="23" t="s">
        <v>383</v>
      </c>
      <c r="F101" s="23" t="s">
        <v>384</v>
      </c>
      <c r="G101" s="25">
        <v>45334</v>
      </c>
      <c r="H101" s="32">
        <v>26800</v>
      </c>
      <c r="I101" s="27">
        <v>1</v>
      </c>
    </row>
    <row r="102" spans="1:9" x14ac:dyDescent="0.25">
      <c r="A102" s="23" t="s">
        <v>385</v>
      </c>
      <c r="B102" s="23" t="s">
        <v>386</v>
      </c>
      <c r="C102" s="23" t="s">
        <v>387</v>
      </c>
      <c r="D102" s="24" t="s">
        <v>388</v>
      </c>
      <c r="E102" s="23" t="s">
        <v>389</v>
      </c>
      <c r="F102" s="23" t="s">
        <v>390</v>
      </c>
      <c r="G102" s="25">
        <v>45336</v>
      </c>
      <c r="H102" s="32">
        <v>2000</v>
      </c>
      <c r="I102" s="27">
        <v>1</v>
      </c>
    </row>
    <row r="103" spans="1:9" x14ac:dyDescent="0.25">
      <c r="A103" s="23" t="s">
        <v>391</v>
      </c>
      <c r="B103" s="23" t="s">
        <v>392</v>
      </c>
      <c r="C103" s="23" t="s">
        <v>393</v>
      </c>
      <c r="D103" s="24" t="s">
        <v>394</v>
      </c>
      <c r="E103" s="23" t="s">
        <v>395</v>
      </c>
      <c r="F103" s="23" t="s">
        <v>396</v>
      </c>
      <c r="G103" s="25">
        <v>45329</v>
      </c>
      <c r="H103" s="32">
        <v>8000</v>
      </c>
      <c r="I103" s="27">
        <v>1</v>
      </c>
    </row>
    <row r="104" spans="1:9" x14ac:dyDescent="0.25">
      <c r="A104" s="23" t="s">
        <v>397</v>
      </c>
      <c r="B104" s="23" t="s">
        <v>398</v>
      </c>
      <c r="C104" s="23" t="s">
        <v>399</v>
      </c>
      <c r="D104" s="24" t="s">
        <v>400</v>
      </c>
      <c r="E104" s="23" t="s">
        <v>401</v>
      </c>
      <c r="F104" s="23" t="s">
        <v>402</v>
      </c>
      <c r="G104" s="25">
        <v>45345</v>
      </c>
      <c r="H104" s="32">
        <v>51179</v>
      </c>
      <c r="I104" s="27">
        <v>1</v>
      </c>
    </row>
    <row r="105" spans="1:9" x14ac:dyDescent="0.25">
      <c r="A105" s="23" t="s">
        <v>403</v>
      </c>
      <c r="B105" s="23" t="s">
        <v>398</v>
      </c>
      <c r="C105" s="23" t="s">
        <v>404</v>
      </c>
      <c r="D105" s="24" t="s">
        <v>405</v>
      </c>
      <c r="E105" s="23" t="s">
        <v>406</v>
      </c>
      <c r="F105" s="23" t="s">
        <v>407</v>
      </c>
      <c r="G105" s="25">
        <v>45328</v>
      </c>
      <c r="H105" s="32">
        <v>37475</v>
      </c>
      <c r="I105" s="27">
        <v>1</v>
      </c>
    </row>
    <row r="106" spans="1:9" x14ac:dyDescent="0.25">
      <c r="A106" s="23" t="s">
        <v>408</v>
      </c>
      <c r="B106" s="23" t="s">
        <v>409</v>
      </c>
      <c r="C106" s="23" t="s">
        <v>410</v>
      </c>
      <c r="D106" s="24" t="s">
        <v>411</v>
      </c>
      <c r="E106" s="23" t="s">
        <v>412</v>
      </c>
      <c r="F106" s="23" t="s">
        <v>413</v>
      </c>
      <c r="G106" s="25">
        <v>45348</v>
      </c>
      <c r="H106" s="32">
        <v>15000</v>
      </c>
      <c r="I106" s="27">
        <v>1</v>
      </c>
    </row>
    <row r="107" spans="1:9" x14ac:dyDescent="0.25">
      <c r="A107" s="23" t="s">
        <v>414</v>
      </c>
      <c r="B107" s="23" t="s">
        <v>409</v>
      </c>
      <c r="C107" s="23" t="s">
        <v>387</v>
      </c>
      <c r="D107" s="24" t="s">
        <v>415</v>
      </c>
      <c r="E107" s="23" t="s">
        <v>389</v>
      </c>
      <c r="F107" s="23" t="s">
        <v>390</v>
      </c>
      <c r="G107" s="25">
        <v>45336</v>
      </c>
      <c r="H107" s="32">
        <v>3000</v>
      </c>
      <c r="I107" s="27">
        <v>1</v>
      </c>
    </row>
    <row r="108" spans="1:9" x14ac:dyDescent="0.25">
      <c r="A108" s="23" t="s">
        <v>416</v>
      </c>
      <c r="B108" s="23" t="s">
        <v>417</v>
      </c>
      <c r="C108" s="23" t="s">
        <v>418</v>
      </c>
      <c r="D108" s="24" t="s">
        <v>419</v>
      </c>
      <c r="E108" s="23" t="s">
        <v>420</v>
      </c>
      <c r="F108" s="23" t="s">
        <v>421</v>
      </c>
      <c r="G108" s="25">
        <v>45335</v>
      </c>
      <c r="H108" s="32">
        <v>7000</v>
      </c>
      <c r="I108" s="27">
        <v>1</v>
      </c>
    </row>
    <row r="109" spans="1:9" x14ac:dyDescent="0.25">
      <c r="A109" s="23" t="s">
        <v>422</v>
      </c>
      <c r="B109" s="23" t="s">
        <v>417</v>
      </c>
      <c r="C109" s="23" t="s">
        <v>423</v>
      </c>
      <c r="D109" s="24" t="s">
        <v>424</v>
      </c>
      <c r="E109" s="23" t="s">
        <v>425</v>
      </c>
      <c r="F109" s="23" t="s">
        <v>426</v>
      </c>
      <c r="G109" s="25">
        <v>45336</v>
      </c>
      <c r="H109" s="32">
        <v>500</v>
      </c>
      <c r="I109" s="27">
        <v>1</v>
      </c>
    </row>
    <row r="110" spans="1:9" x14ac:dyDescent="0.25">
      <c r="A110" s="23" t="s">
        <v>427</v>
      </c>
      <c r="B110" s="24" t="s">
        <v>417</v>
      </c>
      <c r="C110" s="24" t="s">
        <v>428</v>
      </c>
      <c r="D110" s="24" t="s">
        <v>429</v>
      </c>
      <c r="E110" s="24" t="s">
        <v>430</v>
      </c>
      <c r="F110" s="24" t="s">
        <v>431</v>
      </c>
      <c r="G110" s="25">
        <v>45336</v>
      </c>
      <c r="H110" s="103">
        <v>2926</v>
      </c>
      <c r="I110" s="104">
        <v>1</v>
      </c>
    </row>
    <row r="111" spans="1:9" x14ac:dyDescent="0.25">
      <c r="A111" s="23" t="s">
        <v>432</v>
      </c>
      <c r="B111" s="24" t="s">
        <v>417</v>
      </c>
      <c r="C111" s="24" t="s">
        <v>433</v>
      </c>
      <c r="D111" s="24" t="s">
        <v>434</v>
      </c>
      <c r="E111" s="24" t="s">
        <v>435</v>
      </c>
      <c r="F111" s="24" t="s">
        <v>436</v>
      </c>
      <c r="G111" s="25">
        <v>45323</v>
      </c>
      <c r="H111" s="103">
        <v>1100</v>
      </c>
      <c r="I111" s="104">
        <v>1</v>
      </c>
    </row>
    <row r="112" spans="1:9" x14ac:dyDescent="0.25">
      <c r="A112" s="23" t="s">
        <v>437</v>
      </c>
      <c r="B112" s="24" t="s">
        <v>150</v>
      </c>
      <c r="C112" s="24" t="s">
        <v>438</v>
      </c>
      <c r="D112" s="24" t="s">
        <v>439</v>
      </c>
      <c r="E112" s="24" t="s">
        <v>440</v>
      </c>
      <c r="F112" s="24" t="s">
        <v>441</v>
      </c>
      <c r="G112" s="25">
        <v>45336</v>
      </c>
      <c r="H112" s="103">
        <v>20339</v>
      </c>
      <c r="I112" s="104">
        <v>1</v>
      </c>
    </row>
    <row r="113" spans="1:9" x14ac:dyDescent="0.25">
      <c r="A113" s="23" t="s">
        <v>442</v>
      </c>
      <c r="B113" s="24" t="s">
        <v>150</v>
      </c>
      <c r="C113" s="24" t="s">
        <v>443</v>
      </c>
      <c r="D113" s="24" t="s">
        <v>444</v>
      </c>
      <c r="E113" s="24" t="s">
        <v>445</v>
      </c>
      <c r="F113" s="24" t="s">
        <v>446</v>
      </c>
      <c r="G113" s="25">
        <v>45342</v>
      </c>
      <c r="H113" s="103">
        <v>25600</v>
      </c>
      <c r="I113" s="104">
        <v>1</v>
      </c>
    </row>
    <row r="114" spans="1:9" x14ac:dyDescent="0.25">
      <c r="A114" s="23" t="s">
        <v>447</v>
      </c>
      <c r="B114" s="24" t="s">
        <v>150</v>
      </c>
      <c r="C114" s="24" t="s">
        <v>448</v>
      </c>
      <c r="D114" s="24" t="s">
        <v>449</v>
      </c>
      <c r="E114" s="24" t="s">
        <v>450</v>
      </c>
      <c r="F114" s="24" t="s">
        <v>451</v>
      </c>
      <c r="G114" s="25">
        <v>45342</v>
      </c>
      <c r="H114" s="103">
        <v>20110</v>
      </c>
      <c r="I114" s="104">
        <v>1</v>
      </c>
    </row>
    <row r="115" spans="1:9" x14ac:dyDescent="0.25">
      <c r="A115" s="23" t="s">
        <v>452</v>
      </c>
      <c r="B115" s="24" t="s">
        <v>167</v>
      </c>
      <c r="C115" s="24" t="s">
        <v>453</v>
      </c>
      <c r="D115" s="24" t="s">
        <v>454</v>
      </c>
      <c r="E115" s="24" t="s">
        <v>455</v>
      </c>
      <c r="F115" s="24" t="s">
        <v>456</v>
      </c>
      <c r="G115" s="25">
        <v>45350</v>
      </c>
      <c r="H115" s="103">
        <v>2200</v>
      </c>
      <c r="I115" s="104">
        <v>1</v>
      </c>
    </row>
    <row r="116" spans="1:9" x14ac:dyDescent="0.25">
      <c r="A116" s="23" t="s">
        <v>457</v>
      </c>
      <c r="B116" s="24" t="s">
        <v>167</v>
      </c>
      <c r="C116" s="24" t="s">
        <v>458</v>
      </c>
      <c r="D116" s="24" t="s">
        <v>459</v>
      </c>
      <c r="E116" s="24" t="s">
        <v>460</v>
      </c>
      <c r="F116" s="24" t="s">
        <v>461</v>
      </c>
      <c r="G116" s="25">
        <v>45350</v>
      </c>
      <c r="H116" s="103">
        <v>8755</v>
      </c>
      <c r="I116" s="104">
        <v>1</v>
      </c>
    </row>
    <row r="117" spans="1:9" x14ac:dyDescent="0.25">
      <c r="A117" s="23" t="s">
        <v>462</v>
      </c>
      <c r="B117" s="24" t="s">
        <v>167</v>
      </c>
      <c r="C117" s="24" t="s">
        <v>463</v>
      </c>
      <c r="D117" s="24" t="s">
        <v>464</v>
      </c>
      <c r="E117" s="24" t="s">
        <v>465</v>
      </c>
      <c r="F117" s="24" t="s">
        <v>466</v>
      </c>
      <c r="G117" s="25">
        <v>45349</v>
      </c>
      <c r="H117" s="103">
        <v>5974</v>
      </c>
      <c r="I117" s="104">
        <v>1</v>
      </c>
    </row>
    <row r="118" spans="1:9" x14ac:dyDescent="0.25">
      <c r="A118" s="23" t="s">
        <v>467</v>
      </c>
      <c r="B118" s="24" t="s">
        <v>167</v>
      </c>
      <c r="C118" s="24" t="s">
        <v>468</v>
      </c>
      <c r="D118" s="24" t="s">
        <v>469</v>
      </c>
      <c r="E118" s="24" t="s">
        <v>470</v>
      </c>
      <c r="F118" s="24" t="s">
        <v>471</v>
      </c>
      <c r="G118" s="25">
        <v>45334</v>
      </c>
      <c r="H118" s="103">
        <v>6355</v>
      </c>
      <c r="I118" s="104">
        <v>1</v>
      </c>
    </row>
    <row r="119" spans="1:9" x14ac:dyDescent="0.25">
      <c r="A119" s="23" t="s">
        <v>472</v>
      </c>
      <c r="B119" s="24" t="s">
        <v>167</v>
      </c>
      <c r="C119" s="24" t="s">
        <v>473</v>
      </c>
      <c r="D119" s="24" t="s">
        <v>474</v>
      </c>
      <c r="E119" s="24" t="s">
        <v>475</v>
      </c>
      <c r="F119" s="24" t="s">
        <v>476</v>
      </c>
      <c r="G119" s="25">
        <v>45341</v>
      </c>
      <c r="H119" s="103">
        <v>6480</v>
      </c>
      <c r="I119" s="104">
        <v>1</v>
      </c>
    </row>
    <row r="120" spans="1:9" x14ac:dyDescent="0.25">
      <c r="A120" s="23" t="s">
        <v>477</v>
      </c>
      <c r="B120" s="24" t="s">
        <v>167</v>
      </c>
      <c r="C120" s="24" t="s">
        <v>478</v>
      </c>
      <c r="D120" s="24" t="s">
        <v>479</v>
      </c>
      <c r="E120" s="24" t="s">
        <v>480</v>
      </c>
      <c r="F120" s="24" t="s">
        <v>481</v>
      </c>
      <c r="G120" s="25">
        <v>45349</v>
      </c>
      <c r="H120" s="103">
        <v>4684</v>
      </c>
      <c r="I120" s="104">
        <v>1</v>
      </c>
    </row>
    <row r="121" spans="1:9" x14ac:dyDescent="0.25">
      <c r="A121" s="23" t="s">
        <v>482</v>
      </c>
      <c r="B121" s="24" t="s">
        <v>483</v>
      </c>
      <c r="C121" s="24" t="s">
        <v>484</v>
      </c>
      <c r="D121" s="24" t="s">
        <v>485</v>
      </c>
      <c r="E121" s="24" t="s">
        <v>486</v>
      </c>
      <c r="F121" s="24" t="s">
        <v>487</v>
      </c>
      <c r="G121" s="25">
        <v>45327</v>
      </c>
      <c r="H121" s="103">
        <v>6788</v>
      </c>
      <c r="I121" s="104">
        <v>1</v>
      </c>
    </row>
    <row r="122" spans="1:9" x14ac:dyDescent="0.25">
      <c r="A122" s="23" t="s">
        <v>488</v>
      </c>
      <c r="B122" s="24" t="s">
        <v>483</v>
      </c>
      <c r="C122" s="24" t="s">
        <v>489</v>
      </c>
      <c r="D122" s="24" t="s">
        <v>490</v>
      </c>
      <c r="E122" s="24" t="s">
        <v>491</v>
      </c>
      <c r="F122" s="24" t="s">
        <v>492</v>
      </c>
      <c r="G122" s="25">
        <v>45331</v>
      </c>
      <c r="H122" s="103">
        <v>8827</v>
      </c>
      <c r="I122" s="104">
        <v>1</v>
      </c>
    </row>
    <row r="123" spans="1:9" x14ac:dyDescent="0.25">
      <c r="A123" s="23" t="s">
        <v>493</v>
      </c>
      <c r="B123" s="24" t="s">
        <v>483</v>
      </c>
      <c r="C123" s="24" t="s">
        <v>494</v>
      </c>
      <c r="D123" s="24" t="s">
        <v>495</v>
      </c>
      <c r="E123" s="24" t="s">
        <v>496</v>
      </c>
      <c r="F123" s="24" t="s">
        <v>497</v>
      </c>
      <c r="G123" s="25">
        <v>45341</v>
      </c>
      <c r="H123" s="103">
        <v>5227</v>
      </c>
      <c r="I123" s="104">
        <v>1</v>
      </c>
    </row>
    <row r="124" spans="1:9" x14ac:dyDescent="0.25">
      <c r="A124" s="23" t="s">
        <v>498</v>
      </c>
      <c r="B124" s="24" t="s">
        <v>483</v>
      </c>
      <c r="C124" s="24" t="s">
        <v>499</v>
      </c>
      <c r="D124" s="24" t="s">
        <v>500</v>
      </c>
      <c r="E124" s="24" t="s">
        <v>501</v>
      </c>
      <c r="F124" s="24" t="s">
        <v>502</v>
      </c>
      <c r="G124" s="25">
        <v>45323</v>
      </c>
      <c r="H124" s="103">
        <v>11570</v>
      </c>
      <c r="I124" s="104">
        <v>1</v>
      </c>
    </row>
    <row r="125" spans="1:9" x14ac:dyDescent="0.25">
      <c r="A125" s="23" t="s">
        <v>503</v>
      </c>
      <c r="B125" s="24" t="s">
        <v>483</v>
      </c>
      <c r="C125" s="24" t="s">
        <v>504</v>
      </c>
      <c r="D125" s="24" t="s">
        <v>505</v>
      </c>
      <c r="E125" s="24" t="s">
        <v>506</v>
      </c>
      <c r="F125" s="24" t="s">
        <v>507</v>
      </c>
      <c r="G125" s="25">
        <v>45349</v>
      </c>
      <c r="H125" s="103">
        <v>16199</v>
      </c>
      <c r="I125" s="104">
        <v>1</v>
      </c>
    </row>
    <row r="126" spans="1:9" x14ac:dyDescent="0.25">
      <c r="A126" s="23" t="s">
        <v>508</v>
      </c>
      <c r="B126" s="24" t="s">
        <v>483</v>
      </c>
      <c r="C126" s="24" t="s">
        <v>509</v>
      </c>
      <c r="D126" s="24" t="s">
        <v>510</v>
      </c>
      <c r="E126" s="24" t="s">
        <v>511</v>
      </c>
      <c r="F126" s="24" t="s">
        <v>512</v>
      </c>
      <c r="G126" s="25">
        <v>45350</v>
      </c>
      <c r="H126" s="103">
        <v>4760</v>
      </c>
      <c r="I126" s="104">
        <v>1</v>
      </c>
    </row>
    <row r="127" spans="1:9" x14ac:dyDescent="0.25">
      <c r="A127" s="23" t="s">
        <v>513</v>
      </c>
      <c r="B127" s="24" t="s">
        <v>483</v>
      </c>
      <c r="C127" s="24" t="s">
        <v>514</v>
      </c>
      <c r="D127" s="24" t="s">
        <v>515</v>
      </c>
      <c r="E127" s="24" t="s">
        <v>516</v>
      </c>
      <c r="F127" s="24" t="s">
        <v>517</v>
      </c>
      <c r="G127" s="25">
        <v>45337</v>
      </c>
      <c r="H127" s="103">
        <v>4598</v>
      </c>
      <c r="I127" s="104">
        <v>1</v>
      </c>
    </row>
    <row r="128" spans="1:9" x14ac:dyDescent="0.25">
      <c r="A128" s="23" t="s">
        <v>518</v>
      </c>
      <c r="B128" s="24" t="s">
        <v>483</v>
      </c>
      <c r="C128" s="24" t="s">
        <v>519</v>
      </c>
      <c r="D128" s="24" t="s">
        <v>515</v>
      </c>
      <c r="E128" s="24" t="s">
        <v>520</v>
      </c>
      <c r="F128" s="24" t="s">
        <v>521</v>
      </c>
      <c r="G128" s="25">
        <v>45330</v>
      </c>
      <c r="H128" s="103">
        <v>8000</v>
      </c>
      <c r="I128" s="104">
        <v>1</v>
      </c>
    </row>
    <row r="129" spans="1:9" x14ac:dyDescent="0.25">
      <c r="A129" s="23" t="s">
        <v>522</v>
      </c>
      <c r="B129" s="24" t="s">
        <v>483</v>
      </c>
      <c r="C129" s="24" t="s">
        <v>523</v>
      </c>
      <c r="D129" s="24" t="s">
        <v>495</v>
      </c>
      <c r="E129" s="24" t="s">
        <v>524</v>
      </c>
      <c r="F129" s="24" t="s">
        <v>525</v>
      </c>
      <c r="G129" s="25">
        <v>45341</v>
      </c>
      <c r="H129" s="103">
        <v>7831</v>
      </c>
      <c r="I129" s="104">
        <v>1</v>
      </c>
    </row>
    <row r="130" spans="1:9" x14ac:dyDescent="0.25">
      <c r="A130" s="23" t="s">
        <v>526</v>
      </c>
      <c r="B130" s="24" t="s">
        <v>483</v>
      </c>
      <c r="C130" s="24" t="s">
        <v>527</v>
      </c>
      <c r="D130" s="24" t="s">
        <v>528</v>
      </c>
      <c r="E130" s="24" t="s">
        <v>529</v>
      </c>
      <c r="F130" s="24" t="s">
        <v>530</v>
      </c>
      <c r="G130" s="25">
        <v>45337</v>
      </c>
      <c r="H130" s="103">
        <v>18259</v>
      </c>
      <c r="I130" s="104">
        <v>1</v>
      </c>
    </row>
    <row r="131" spans="1:9" x14ac:dyDescent="0.25">
      <c r="A131" s="23" t="s">
        <v>531</v>
      </c>
      <c r="B131" s="24" t="s">
        <v>483</v>
      </c>
      <c r="C131" s="24" t="s">
        <v>532</v>
      </c>
      <c r="D131" s="24" t="s">
        <v>533</v>
      </c>
      <c r="E131" s="24" t="s">
        <v>534</v>
      </c>
      <c r="F131" s="24" t="s">
        <v>535</v>
      </c>
      <c r="G131" s="25">
        <v>45342</v>
      </c>
      <c r="H131" s="103">
        <v>8473</v>
      </c>
      <c r="I131" s="104">
        <v>1</v>
      </c>
    </row>
    <row r="132" spans="1:9" x14ac:dyDescent="0.25">
      <c r="A132" s="23" t="s">
        <v>536</v>
      </c>
      <c r="B132" s="24" t="s">
        <v>483</v>
      </c>
      <c r="C132" s="24" t="s">
        <v>537</v>
      </c>
      <c r="D132" s="24" t="s">
        <v>538</v>
      </c>
      <c r="E132" s="24" t="s">
        <v>539</v>
      </c>
      <c r="F132" s="24" t="s">
        <v>540</v>
      </c>
      <c r="G132" s="25">
        <v>45323</v>
      </c>
      <c r="H132" s="103">
        <v>15245</v>
      </c>
      <c r="I132" s="104">
        <v>1</v>
      </c>
    </row>
    <row r="133" spans="1:9" x14ac:dyDescent="0.25">
      <c r="A133" s="23" t="s">
        <v>541</v>
      </c>
      <c r="B133" s="24" t="s">
        <v>483</v>
      </c>
      <c r="C133" s="24" t="s">
        <v>542</v>
      </c>
      <c r="D133" s="24" t="s">
        <v>515</v>
      </c>
      <c r="E133" s="24" t="s">
        <v>543</v>
      </c>
      <c r="F133" s="24" t="s">
        <v>544</v>
      </c>
      <c r="G133" s="25">
        <v>45327</v>
      </c>
      <c r="H133" s="103">
        <v>5249</v>
      </c>
      <c r="I133" s="104">
        <v>1</v>
      </c>
    </row>
    <row r="134" spans="1:9" x14ac:dyDescent="0.25">
      <c r="A134" s="23" t="s">
        <v>545</v>
      </c>
      <c r="B134" s="24" t="s">
        <v>483</v>
      </c>
      <c r="C134" s="24" t="s">
        <v>546</v>
      </c>
      <c r="D134" s="24" t="s">
        <v>547</v>
      </c>
      <c r="E134" s="24" t="s">
        <v>548</v>
      </c>
      <c r="F134" s="24" t="s">
        <v>549</v>
      </c>
      <c r="G134" s="25">
        <v>45351</v>
      </c>
      <c r="H134" s="103">
        <v>14559</v>
      </c>
      <c r="I134" s="104">
        <v>1</v>
      </c>
    </row>
    <row r="135" spans="1:9" x14ac:dyDescent="0.25">
      <c r="A135" s="23" t="s">
        <v>550</v>
      </c>
      <c r="B135" s="24" t="s">
        <v>551</v>
      </c>
      <c r="C135" s="24" t="s">
        <v>552</v>
      </c>
      <c r="D135" s="24" t="s">
        <v>553</v>
      </c>
      <c r="E135" s="24" t="s">
        <v>554</v>
      </c>
      <c r="F135" s="24" t="s">
        <v>555</v>
      </c>
      <c r="G135" s="25">
        <v>45345</v>
      </c>
      <c r="H135" s="103">
        <v>2575</v>
      </c>
      <c r="I135" s="104">
        <v>1</v>
      </c>
    </row>
    <row r="136" spans="1:9" x14ac:dyDescent="0.25">
      <c r="A136" s="23" t="s">
        <v>556</v>
      </c>
      <c r="B136" s="24" t="s">
        <v>551</v>
      </c>
      <c r="C136" s="24" t="s">
        <v>557</v>
      </c>
      <c r="D136" s="24" t="s">
        <v>558</v>
      </c>
      <c r="E136" s="24" t="s">
        <v>559</v>
      </c>
      <c r="F136" s="24" t="s">
        <v>560</v>
      </c>
      <c r="G136" s="25">
        <v>45343</v>
      </c>
      <c r="H136" s="103">
        <v>2259</v>
      </c>
      <c r="I136" s="104">
        <v>1</v>
      </c>
    </row>
    <row r="137" spans="1:9" x14ac:dyDescent="0.25">
      <c r="A137" s="23" t="s">
        <v>561</v>
      </c>
      <c r="B137" s="24" t="s">
        <v>562</v>
      </c>
      <c r="C137" s="24" t="s">
        <v>563</v>
      </c>
      <c r="D137" s="24" t="s">
        <v>564</v>
      </c>
      <c r="E137" s="24" t="s">
        <v>565</v>
      </c>
      <c r="F137" s="24" t="s">
        <v>566</v>
      </c>
      <c r="G137" s="25">
        <v>45351</v>
      </c>
      <c r="H137" s="103">
        <v>100</v>
      </c>
      <c r="I137" s="104">
        <v>1</v>
      </c>
    </row>
    <row r="138" spans="1:9" x14ac:dyDescent="0.25">
      <c r="A138" s="23" t="s">
        <v>567</v>
      </c>
      <c r="B138" s="24" t="s">
        <v>562</v>
      </c>
      <c r="C138" s="24" t="s">
        <v>568</v>
      </c>
      <c r="D138" s="24" t="s">
        <v>569</v>
      </c>
      <c r="E138" s="24" t="s">
        <v>570</v>
      </c>
      <c r="F138" s="24" t="s">
        <v>571</v>
      </c>
      <c r="G138" s="25">
        <v>45335</v>
      </c>
      <c r="H138" s="103">
        <v>17000</v>
      </c>
      <c r="I138" s="104">
        <v>1</v>
      </c>
    </row>
    <row r="139" spans="1:9" x14ac:dyDescent="0.25">
      <c r="A139" s="23" t="s">
        <v>572</v>
      </c>
      <c r="B139" s="24" t="s">
        <v>573</v>
      </c>
      <c r="C139" s="24" t="s">
        <v>574</v>
      </c>
      <c r="D139" s="24" t="s">
        <v>575</v>
      </c>
      <c r="E139" s="24" t="s">
        <v>576</v>
      </c>
      <c r="F139" s="24" t="s">
        <v>577</v>
      </c>
      <c r="G139" s="25">
        <v>45337</v>
      </c>
      <c r="H139" s="103">
        <v>16491</v>
      </c>
      <c r="I139" s="104">
        <v>1</v>
      </c>
    </row>
    <row r="140" spans="1:9" x14ac:dyDescent="0.25">
      <c r="A140" s="23" t="s">
        <v>578</v>
      </c>
      <c r="B140" s="24" t="s">
        <v>579</v>
      </c>
      <c r="C140" s="24" t="s">
        <v>580</v>
      </c>
      <c r="D140" s="24" t="s">
        <v>581</v>
      </c>
      <c r="E140" s="24" t="s">
        <v>582</v>
      </c>
      <c r="F140" s="24" t="s">
        <v>583</v>
      </c>
      <c r="G140" s="25">
        <v>45338</v>
      </c>
      <c r="H140" s="103">
        <v>5000</v>
      </c>
      <c r="I140" s="104">
        <v>1</v>
      </c>
    </row>
    <row r="141" spans="1:9" x14ac:dyDescent="0.25">
      <c r="A141" s="23" t="s">
        <v>584</v>
      </c>
      <c r="B141" s="24" t="s">
        <v>585</v>
      </c>
      <c r="C141" s="24" t="s">
        <v>586</v>
      </c>
      <c r="D141" s="24" t="s">
        <v>587</v>
      </c>
      <c r="E141" s="24" t="s">
        <v>588</v>
      </c>
      <c r="F141" s="24" t="s">
        <v>589</v>
      </c>
      <c r="G141" s="25">
        <v>45337</v>
      </c>
      <c r="H141" s="103">
        <v>1500</v>
      </c>
      <c r="I141" s="104">
        <v>1</v>
      </c>
    </row>
    <row r="142" spans="1:9" x14ac:dyDescent="0.25">
      <c r="A142" s="23" t="s">
        <v>590</v>
      </c>
      <c r="B142" s="24" t="s">
        <v>591</v>
      </c>
      <c r="C142" s="24" t="s">
        <v>592</v>
      </c>
      <c r="D142" s="24" t="s">
        <v>593</v>
      </c>
      <c r="E142" s="24" t="s">
        <v>594</v>
      </c>
      <c r="F142" s="24" t="s">
        <v>595</v>
      </c>
      <c r="G142" s="25">
        <v>45338</v>
      </c>
      <c r="H142" s="103">
        <v>3254</v>
      </c>
      <c r="I142" s="104">
        <v>1</v>
      </c>
    </row>
    <row r="143" spans="1:9" x14ac:dyDescent="0.25">
      <c r="A143" s="23" t="s">
        <v>596</v>
      </c>
      <c r="B143" s="24" t="s">
        <v>597</v>
      </c>
      <c r="C143" s="24" t="s">
        <v>598</v>
      </c>
      <c r="D143" s="24" t="s">
        <v>599</v>
      </c>
      <c r="E143" s="24" t="s">
        <v>600</v>
      </c>
      <c r="F143" s="24" t="s">
        <v>601</v>
      </c>
      <c r="G143" s="25">
        <v>45338</v>
      </c>
      <c r="H143" s="103">
        <v>27800</v>
      </c>
      <c r="I143" s="104">
        <v>1</v>
      </c>
    </row>
    <row r="144" spans="1:9" x14ac:dyDescent="0.25">
      <c r="A144" s="23" t="s">
        <v>602</v>
      </c>
      <c r="B144" s="24" t="s">
        <v>597</v>
      </c>
      <c r="C144" s="24" t="s">
        <v>603</v>
      </c>
      <c r="D144" s="24" t="s">
        <v>604</v>
      </c>
      <c r="E144" s="24" t="s">
        <v>605</v>
      </c>
      <c r="F144" s="24" t="s">
        <v>606</v>
      </c>
      <c r="G144" s="25">
        <v>45348</v>
      </c>
      <c r="H144" s="103">
        <v>12000</v>
      </c>
      <c r="I144" s="104">
        <v>1</v>
      </c>
    </row>
    <row r="145" spans="1:9" x14ac:dyDescent="0.25">
      <c r="A145" s="23" t="s">
        <v>607</v>
      </c>
      <c r="B145" s="24" t="s">
        <v>597</v>
      </c>
      <c r="C145" s="24" t="s">
        <v>608</v>
      </c>
      <c r="D145" s="24" t="s">
        <v>609</v>
      </c>
      <c r="E145" s="24" t="s">
        <v>610</v>
      </c>
      <c r="F145" s="24" t="s">
        <v>611</v>
      </c>
      <c r="G145" s="25">
        <v>45334</v>
      </c>
      <c r="H145" s="103">
        <v>13000</v>
      </c>
      <c r="I145" s="104">
        <v>1</v>
      </c>
    </row>
    <row r="146" spans="1:9" x14ac:dyDescent="0.25">
      <c r="A146" s="23" t="s">
        <v>612</v>
      </c>
      <c r="B146" s="24" t="s">
        <v>597</v>
      </c>
      <c r="C146" s="24" t="s">
        <v>613</v>
      </c>
      <c r="D146" s="24" t="s">
        <v>604</v>
      </c>
      <c r="E146" s="24" t="s">
        <v>614</v>
      </c>
      <c r="F146" s="24" t="s">
        <v>615</v>
      </c>
      <c r="G146" s="25">
        <v>45341</v>
      </c>
      <c r="H146" s="103">
        <v>26000</v>
      </c>
      <c r="I146" s="104">
        <v>1</v>
      </c>
    </row>
    <row r="147" spans="1:9" x14ac:dyDescent="0.25">
      <c r="A147" s="23" t="s">
        <v>616</v>
      </c>
      <c r="B147" s="24" t="s">
        <v>597</v>
      </c>
      <c r="C147" s="24" t="s">
        <v>617</v>
      </c>
      <c r="D147" s="24" t="s">
        <v>618</v>
      </c>
      <c r="E147" s="24" t="s">
        <v>619</v>
      </c>
      <c r="F147" s="24" t="s">
        <v>620</v>
      </c>
      <c r="G147" s="25">
        <v>45348</v>
      </c>
      <c r="H147" s="103">
        <v>28925</v>
      </c>
      <c r="I147" s="104">
        <v>1</v>
      </c>
    </row>
    <row r="148" spans="1:9" x14ac:dyDescent="0.25">
      <c r="A148" s="23" t="s">
        <v>621</v>
      </c>
      <c r="B148" s="24" t="s">
        <v>597</v>
      </c>
      <c r="C148" s="24" t="s">
        <v>622</v>
      </c>
      <c r="D148" s="24" t="s">
        <v>623</v>
      </c>
      <c r="E148" s="24" t="s">
        <v>624</v>
      </c>
      <c r="F148" s="24" t="s">
        <v>625</v>
      </c>
      <c r="G148" s="25">
        <v>45329</v>
      </c>
      <c r="H148" s="103">
        <v>81000</v>
      </c>
      <c r="I148" s="104">
        <v>1</v>
      </c>
    </row>
    <row r="149" spans="1:9" x14ac:dyDescent="0.25">
      <c r="A149" s="23" t="s">
        <v>626</v>
      </c>
      <c r="B149" s="24" t="s">
        <v>597</v>
      </c>
      <c r="C149" s="24" t="s">
        <v>627</v>
      </c>
      <c r="D149" s="24" t="s">
        <v>618</v>
      </c>
      <c r="E149" s="24" t="s">
        <v>628</v>
      </c>
      <c r="F149" s="24" t="s">
        <v>629</v>
      </c>
      <c r="G149" s="25">
        <v>45330</v>
      </c>
      <c r="H149" s="103">
        <v>21183</v>
      </c>
      <c r="I149" s="104">
        <v>1</v>
      </c>
    </row>
    <row r="150" spans="1:9" x14ac:dyDescent="0.25">
      <c r="A150" s="23" t="s">
        <v>630</v>
      </c>
      <c r="B150" s="24" t="s">
        <v>597</v>
      </c>
      <c r="C150" s="24" t="s">
        <v>631</v>
      </c>
      <c r="D150" s="24" t="s">
        <v>604</v>
      </c>
      <c r="E150" s="24" t="s">
        <v>632</v>
      </c>
      <c r="F150" s="24" t="s">
        <v>633</v>
      </c>
      <c r="G150" s="25">
        <v>45349</v>
      </c>
      <c r="H150" s="103">
        <v>9800</v>
      </c>
      <c r="I150" s="104">
        <v>1</v>
      </c>
    </row>
    <row r="151" spans="1:9" x14ac:dyDescent="0.25">
      <c r="A151" s="23" t="s">
        <v>634</v>
      </c>
      <c r="B151" s="24" t="s">
        <v>635</v>
      </c>
      <c r="C151" s="24" t="s">
        <v>636</v>
      </c>
      <c r="D151" s="24" t="s">
        <v>637</v>
      </c>
      <c r="E151" s="24" t="s">
        <v>638</v>
      </c>
      <c r="F151" s="24" t="s">
        <v>639</v>
      </c>
      <c r="G151" s="25">
        <v>45342</v>
      </c>
      <c r="H151" s="103">
        <v>14674</v>
      </c>
      <c r="I151" s="104">
        <v>1</v>
      </c>
    </row>
    <row r="152" spans="1:9" x14ac:dyDescent="0.25">
      <c r="A152" s="23" t="s">
        <v>640</v>
      </c>
      <c r="B152" s="24" t="s">
        <v>635</v>
      </c>
      <c r="C152" s="24" t="s">
        <v>641</v>
      </c>
      <c r="D152" s="24" t="s">
        <v>642</v>
      </c>
      <c r="E152" s="24" t="s">
        <v>643</v>
      </c>
      <c r="F152" s="24" t="s">
        <v>644</v>
      </c>
      <c r="G152" s="25">
        <v>45335</v>
      </c>
      <c r="H152" s="103">
        <v>9500</v>
      </c>
      <c r="I152" s="104">
        <v>1</v>
      </c>
    </row>
    <row r="153" spans="1:9" x14ac:dyDescent="0.25">
      <c r="A153" s="23" t="s">
        <v>645</v>
      </c>
      <c r="B153" s="24" t="s">
        <v>635</v>
      </c>
      <c r="C153" s="24" t="s">
        <v>646</v>
      </c>
      <c r="D153" s="24" t="s">
        <v>647</v>
      </c>
      <c r="E153" s="24" t="s">
        <v>648</v>
      </c>
      <c r="F153" s="24" t="s">
        <v>649</v>
      </c>
      <c r="G153" s="25">
        <v>45337</v>
      </c>
      <c r="H153" s="103">
        <v>5885</v>
      </c>
      <c r="I153" s="104">
        <v>1</v>
      </c>
    </row>
    <row r="154" spans="1:9" x14ac:dyDescent="0.25">
      <c r="A154" s="23" t="s">
        <v>650</v>
      </c>
      <c r="B154" s="24" t="s">
        <v>635</v>
      </c>
      <c r="C154" s="24" t="s">
        <v>651</v>
      </c>
      <c r="D154" s="24" t="s">
        <v>652</v>
      </c>
      <c r="E154" s="24" t="s">
        <v>653</v>
      </c>
      <c r="F154" s="24" t="s">
        <v>654</v>
      </c>
      <c r="G154" s="25">
        <v>45323</v>
      </c>
      <c r="H154" s="103">
        <v>9500</v>
      </c>
      <c r="I154" s="104">
        <v>1</v>
      </c>
    </row>
    <row r="155" spans="1:9" x14ac:dyDescent="0.25">
      <c r="A155" s="23" t="s">
        <v>655</v>
      </c>
      <c r="B155" s="24" t="s">
        <v>635</v>
      </c>
      <c r="C155" s="24" t="s">
        <v>656</v>
      </c>
      <c r="D155" s="24" t="s">
        <v>657</v>
      </c>
      <c r="E155" s="24" t="s">
        <v>658</v>
      </c>
      <c r="F155" s="24" t="s">
        <v>659</v>
      </c>
      <c r="G155" s="25">
        <v>45341</v>
      </c>
      <c r="H155" s="103">
        <v>6000</v>
      </c>
      <c r="I155" s="104">
        <v>1</v>
      </c>
    </row>
    <row r="156" spans="1:9" x14ac:dyDescent="0.25">
      <c r="A156" s="23" t="s">
        <v>660</v>
      </c>
      <c r="B156" s="24" t="s">
        <v>635</v>
      </c>
      <c r="C156" s="24" t="s">
        <v>661</v>
      </c>
      <c r="D156" s="24" t="s">
        <v>662</v>
      </c>
      <c r="E156" s="24" t="s">
        <v>663</v>
      </c>
      <c r="F156" s="24" t="s">
        <v>664</v>
      </c>
      <c r="G156" s="25">
        <v>45330</v>
      </c>
      <c r="H156" s="103">
        <v>4150</v>
      </c>
      <c r="I156" s="104">
        <v>1</v>
      </c>
    </row>
    <row r="157" spans="1:9" x14ac:dyDescent="0.25">
      <c r="A157" s="23" t="s">
        <v>665</v>
      </c>
      <c r="B157" s="24" t="s">
        <v>666</v>
      </c>
      <c r="C157" s="24" t="s">
        <v>667</v>
      </c>
      <c r="D157" s="24" t="s">
        <v>668</v>
      </c>
      <c r="E157" s="24" t="s">
        <v>669</v>
      </c>
      <c r="F157" s="24" t="s">
        <v>670</v>
      </c>
      <c r="G157" s="25">
        <v>45337</v>
      </c>
      <c r="H157" s="103">
        <v>2000</v>
      </c>
      <c r="I157" s="104">
        <v>1</v>
      </c>
    </row>
    <row r="158" spans="1:9" x14ac:dyDescent="0.25">
      <c r="A158" s="23" t="s">
        <v>671</v>
      </c>
      <c r="B158" s="24" t="s">
        <v>672</v>
      </c>
      <c r="C158" s="24" t="s">
        <v>393</v>
      </c>
      <c r="D158" s="24" t="s">
        <v>673</v>
      </c>
      <c r="E158" s="24" t="s">
        <v>395</v>
      </c>
      <c r="F158" s="24" t="s">
        <v>396</v>
      </c>
      <c r="G158" s="25">
        <v>45331</v>
      </c>
      <c r="H158" s="103">
        <v>8300</v>
      </c>
      <c r="I158" s="104">
        <v>1</v>
      </c>
    </row>
    <row r="159" spans="1:9" x14ac:dyDescent="0.25">
      <c r="A159" s="23" t="s">
        <v>674</v>
      </c>
      <c r="B159" s="24" t="s">
        <v>675</v>
      </c>
      <c r="C159" s="24" t="s">
        <v>676</v>
      </c>
      <c r="D159" s="24" t="s">
        <v>677</v>
      </c>
      <c r="E159" s="24" t="s">
        <v>678</v>
      </c>
      <c r="F159" s="24" t="s">
        <v>679</v>
      </c>
      <c r="G159" s="25">
        <v>45328</v>
      </c>
      <c r="H159" s="103">
        <v>14520</v>
      </c>
      <c r="I159" s="104">
        <v>1</v>
      </c>
    </row>
    <row r="160" spans="1:9" x14ac:dyDescent="0.25">
      <c r="A160" s="23" t="s">
        <v>680</v>
      </c>
      <c r="B160" s="24" t="s">
        <v>675</v>
      </c>
      <c r="C160" s="24" t="s">
        <v>681</v>
      </c>
      <c r="D160" s="24" t="s">
        <v>682</v>
      </c>
      <c r="E160" s="24" t="s">
        <v>683</v>
      </c>
      <c r="F160" s="24" t="s">
        <v>684</v>
      </c>
      <c r="G160" s="25">
        <v>45329</v>
      </c>
      <c r="H160" s="103">
        <v>13550</v>
      </c>
      <c r="I160" s="104">
        <v>1</v>
      </c>
    </row>
    <row r="161" spans="1:9" x14ac:dyDescent="0.25">
      <c r="A161" s="23" t="s">
        <v>685</v>
      </c>
      <c r="B161" s="24" t="s">
        <v>675</v>
      </c>
      <c r="C161" s="24" t="s">
        <v>686</v>
      </c>
      <c r="D161" s="24" t="s">
        <v>687</v>
      </c>
      <c r="E161" s="24" t="s">
        <v>688</v>
      </c>
      <c r="F161" s="24" t="s">
        <v>689</v>
      </c>
      <c r="G161" s="25">
        <v>45337</v>
      </c>
      <c r="H161" s="103">
        <v>7900</v>
      </c>
      <c r="I161" s="104">
        <v>1</v>
      </c>
    </row>
    <row r="162" spans="1:9" x14ac:dyDescent="0.25">
      <c r="A162" s="23" t="s">
        <v>690</v>
      </c>
      <c r="B162" s="24" t="s">
        <v>675</v>
      </c>
      <c r="C162" s="24" t="s">
        <v>691</v>
      </c>
      <c r="D162" s="24" t="s">
        <v>692</v>
      </c>
      <c r="E162" s="24" t="s">
        <v>693</v>
      </c>
      <c r="F162" s="24" t="s">
        <v>694</v>
      </c>
      <c r="G162" s="25">
        <v>45348</v>
      </c>
      <c r="H162" s="103">
        <v>11852</v>
      </c>
      <c r="I162" s="104">
        <v>1</v>
      </c>
    </row>
    <row r="163" spans="1:9" x14ac:dyDescent="0.25">
      <c r="A163" s="23" t="s">
        <v>695</v>
      </c>
      <c r="B163" s="24" t="s">
        <v>675</v>
      </c>
      <c r="C163" s="24" t="s">
        <v>696</v>
      </c>
      <c r="D163" s="24" t="s">
        <v>697</v>
      </c>
      <c r="E163" s="24" t="s">
        <v>698</v>
      </c>
      <c r="F163" s="24" t="s">
        <v>699</v>
      </c>
      <c r="G163" s="25">
        <v>45348</v>
      </c>
      <c r="H163" s="103">
        <v>15000</v>
      </c>
      <c r="I163" s="104">
        <v>1</v>
      </c>
    </row>
    <row r="164" spans="1:9" x14ac:dyDescent="0.25">
      <c r="A164" s="23" t="s">
        <v>700</v>
      </c>
      <c r="B164" s="24" t="s">
        <v>675</v>
      </c>
      <c r="C164" s="24" t="s">
        <v>701</v>
      </c>
      <c r="D164" s="24" t="s">
        <v>702</v>
      </c>
      <c r="E164" s="24" t="s">
        <v>703</v>
      </c>
      <c r="F164" s="24" t="s">
        <v>704</v>
      </c>
      <c r="G164" s="25">
        <v>45334</v>
      </c>
      <c r="H164" s="103">
        <v>15915</v>
      </c>
      <c r="I164" s="104">
        <v>1</v>
      </c>
    </row>
    <row r="165" spans="1:9" x14ac:dyDescent="0.25">
      <c r="A165" s="23" t="s">
        <v>705</v>
      </c>
      <c r="B165" s="24" t="s">
        <v>675</v>
      </c>
      <c r="C165" s="24" t="s">
        <v>706</v>
      </c>
      <c r="D165" s="24" t="s">
        <v>707</v>
      </c>
      <c r="E165" s="24" t="s">
        <v>708</v>
      </c>
      <c r="F165" s="24" t="s">
        <v>709</v>
      </c>
      <c r="G165" s="25">
        <v>45329</v>
      </c>
      <c r="H165" s="103">
        <v>17100</v>
      </c>
      <c r="I165" s="104">
        <v>1</v>
      </c>
    </row>
    <row r="166" spans="1:9" x14ac:dyDescent="0.25">
      <c r="A166" s="23" t="s">
        <v>710</v>
      </c>
      <c r="B166" s="24" t="s">
        <v>711</v>
      </c>
      <c r="C166" s="24" t="s">
        <v>712</v>
      </c>
      <c r="D166" s="24" t="s">
        <v>713</v>
      </c>
      <c r="E166" s="24" t="s">
        <v>714</v>
      </c>
      <c r="F166" s="24" t="s">
        <v>715</v>
      </c>
      <c r="G166" s="25">
        <v>45342</v>
      </c>
      <c r="H166" s="103">
        <v>2064</v>
      </c>
      <c r="I166" s="104">
        <v>1</v>
      </c>
    </row>
    <row r="167" spans="1:9" x14ac:dyDescent="0.25">
      <c r="A167" s="23" t="s">
        <v>716</v>
      </c>
      <c r="B167" s="24" t="s">
        <v>711</v>
      </c>
      <c r="C167" s="24" t="s">
        <v>717</v>
      </c>
      <c r="D167" s="24" t="s">
        <v>718</v>
      </c>
      <c r="E167" s="24" t="s">
        <v>719</v>
      </c>
      <c r="F167" s="24" t="s">
        <v>720</v>
      </c>
      <c r="G167" s="25">
        <v>45335</v>
      </c>
      <c r="H167" s="103">
        <v>1719</v>
      </c>
      <c r="I167" s="104">
        <v>1</v>
      </c>
    </row>
    <row r="168" spans="1:9" x14ac:dyDescent="0.25">
      <c r="A168" s="23" t="s">
        <v>721</v>
      </c>
      <c r="B168" s="24" t="s">
        <v>711</v>
      </c>
      <c r="C168" s="24" t="s">
        <v>722</v>
      </c>
      <c r="D168" s="24" t="s">
        <v>713</v>
      </c>
      <c r="E168" s="24" t="s">
        <v>723</v>
      </c>
      <c r="F168" s="24" t="s">
        <v>724</v>
      </c>
      <c r="G168" s="25">
        <v>45335</v>
      </c>
      <c r="H168" s="103">
        <v>2182</v>
      </c>
      <c r="I168" s="104">
        <v>1</v>
      </c>
    </row>
    <row r="169" spans="1:9" x14ac:dyDescent="0.25">
      <c r="A169" s="23" t="s">
        <v>725</v>
      </c>
      <c r="B169" s="24" t="s">
        <v>711</v>
      </c>
      <c r="C169" s="24" t="s">
        <v>726</v>
      </c>
      <c r="D169" s="24" t="s">
        <v>727</v>
      </c>
      <c r="E169" s="24" t="s">
        <v>728</v>
      </c>
      <c r="F169" s="24" t="s">
        <v>729</v>
      </c>
      <c r="G169" s="25">
        <v>45335</v>
      </c>
      <c r="H169" s="103">
        <v>650</v>
      </c>
      <c r="I169" s="104">
        <v>1</v>
      </c>
    </row>
    <row r="170" spans="1:9" x14ac:dyDescent="0.25">
      <c r="A170" s="23" t="s">
        <v>730</v>
      </c>
      <c r="B170" s="24" t="s">
        <v>711</v>
      </c>
      <c r="C170" s="24" t="s">
        <v>519</v>
      </c>
      <c r="D170" s="24" t="s">
        <v>731</v>
      </c>
      <c r="E170" s="24" t="s">
        <v>520</v>
      </c>
      <c r="F170" s="24" t="s">
        <v>521</v>
      </c>
      <c r="G170" s="25">
        <v>45331</v>
      </c>
      <c r="H170" s="103">
        <v>1226</v>
      </c>
      <c r="I170" s="104">
        <v>1</v>
      </c>
    </row>
    <row r="171" spans="1:9" x14ac:dyDescent="0.25">
      <c r="A171" s="23" t="s">
        <v>732</v>
      </c>
      <c r="B171" s="24" t="s">
        <v>733</v>
      </c>
      <c r="C171" s="24" t="s">
        <v>734</v>
      </c>
      <c r="D171" s="24" t="s">
        <v>735</v>
      </c>
      <c r="E171" s="24" t="s">
        <v>736</v>
      </c>
      <c r="F171" s="24" t="s">
        <v>737</v>
      </c>
      <c r="G171" s="25">
        <v>45343</v>
      </c>
      <c r="H171" s="103">
        <v>32297</v>
      </c>
      <c r="I171" s="104">
        <v>1</v>
      </c>
    </row>
    <row r="172" spans="1:9" x14ac:dyDescent="0.25">
      <c r="A172" s="23" t="s">
        <v>738</v>
      </c>
      <c r="B172" s="24" t="s">
        <v>733</v>
      </c>
      <c r="C172" s="24" t="s">
        <v>739</v>
      </c>
      <c r="D172" s="24" t="s">
        <v>740</v>
      </c>
      <c r="E172" s="24" t="s">
        <v>741</v>
      </c>
      <c r="F172" s="24" t="s">
        <v>742</v>
      </c>
      <c r="G172" s="25">
        <v>45343</v>
      </c>
      <c r="H172" s="103">
        <v>5000</v>
      </c>
      <c r="I172" s="104">
        <v>1</v>
      </c>
    </row>
    <row r="173" spans="1:9" x14ac:dyDescent="0.25">
      <c r="A173" s="23" t="s">
        <v>743</v>
      </c>
      <c r="B173" s="24" t="s">
        <v>733</v>
      </c>
      <c r="C173" s="24" t="s">
        <v>744</v>
      </c>
      <c r="D173" s="24" t="s">
        <v>745</v>
      </c>
      <c r="E173" s="24" t="s">
        <v>746</v>
      </c>
      <c r="F173" s="24" t="s">
        <v>747</v>
      </c>
      <c r="G173" s="25">
        <v>45343</v>
      </c>
      <c r="H173" s="103">
        <v>9099</v>
      </c>
      <c r="I173" s="104">
        <v>1</v>
      </c>
    </row>
    <row r="174" spans="1:9" x14ac:dyDescent="0.25">
      <c r="A174" s="23" t="s">
        <v>748</v>
      </c>
      <c r="B174" s="24" t="s">
        <v>733</v>
      </c>
      <c r="C174" s="24" t="s">
        <v>749</v>
      </c>
      <c r="D174" s="24" t="s">
        <v>750</v>
      </c>
      <c r="E174" s="24" t="s">
        <v>751</v>
      </c>
      <c r="F174" s="24" t="s">
        <v>752</v>
      </c>
      <c r="G174" s="25">
        <v>45337</v>
      </c>
      <c r="H174" s="103">
        <v>17800</v>
      </c>
      <c r="I174" s="104">
        <v>1</v>
      </c>
    </row>
    <row r="175" spans="1:9" x14ac:dyDescent="0.25">
      <c r="A175" s="23" t="s">
        <v>753</v>
      </c>
      <c r="B175" s="24" t="s">
        <v>733</v>
      </c>
      <c r="C175" s="24" t="s">
        <v>754</v>
      </c>
      <c r="D175" s="24" t="s">
        <v>755</v>
      </c>
      <c r="E175" s="24" t="s">
        <v>756</v>
      </c>
      <c r="F175" s="24" t="s">
        <v>757</v>
      </c>
      <c r="G175" s="25">
        <v>45330</v>
      </c>
      <c r="H175" s="103">
        <v>1843</v>
      </c>
      <c r="I175" s="104">
        <v>1</v>
      </c>
    </row>
    <row r="176" spans="1:9" x14ac:dyDescent="0.25">
      <c r="A176" s="23" t="s">
        <v>758</v>
      </c>
      <c r="B176" s="24" t="s">
        <v>733</v>
      </c>
      <c r="C176" s="24" t="s">
        <v>759</v>
      </c>
      <c r="D176" s="24" t="s">
        <v>760</v>
      </c>
      <c r="E176" s="24" t="s">
        <v>761</v>
      </c>
      <c r="F176" s="24" t="s">
        <v>762</v>
      </c>
      <c r="G176" s="25">
        <v>45330</v>
      </c>
      <c r="H176" s="103">
        <v>8812</v>
      </c>
      <c r="I176" s="104">
        <v>1</v>
      </c>
    </row>
    <row r="177" spans="1:9" x14ac:dyDescent="0.25">
      <c r="A177" s="23" t="s">
        <v>763</v>
      </c>
      <c r="B177" s="24" t="s">
        <v>733</v>
      </c>
      <c r="C177" s="24" t="s">
        <v>764</v>
      </c>
      <c r="D177" s="24" t="s">
        <v>765</v>
      </c>
      <c r="E177" s="24" t="s">
        <v>766</v>
      </c>
      <c r="F177" s="24" t="s">
        <v>767</v>
      </c>
      <c r="G177" s="25">
        <v>45338</v>
      </c>
      <c r="H177" s="103">
        <v>6859</v>
      </c>
      <c r="I177" s="104">
        <v>1</v>
      </c>
    </row>
    <row r="178" spans="1:9" x14ac:dyDescent="0.25">
      <c r="A178" s="23" t="s">
        <v>768</v>
      </c>
      <c r="B178" s="24" t="s">
        <v>733</v>
      </c>
      <c r="C178" s="24" t="s">
        <v>769</v>
      </c>
      <c r="D178" s="24" t="s">
        <v>770</v>
      </c>
      <c r="E178" s="24" t="s">
        <v>771</v>
      </c>
      <c r="F178" s="24" t="s">
        <v>772</v>
      </c>
      <c r="G178" s="25">
        <v>45324</v>
      </c>
      <c r="H178" s="103">
        <v>5934</v>
      </c>
      <c r="I178" s="104">
        <v>1</v>
      </c>
    </row>
    <row r="179" spans="1:9" x14ac:dyDescent="0.25">
      <c r="A179" s="23" t="s">
        <v>773</v>
      </c>
      <c r="B179" s="24" t="s">
        <v>733</v>
      </c>
      <c r="C179" s="24" t="s">
        <v>774</v>
      </c>
      <c r="D179" s="24" t="s">
        <v>775</v>
      </c>
      <c r="E179" s="24" t="s">
        <v>776</v>
      </c>
      <c r="F179" s="24" t="s">
        <v>777</v>
      </c>
      <c r="G179" s="25">
        <v>45336</v>
      </c>
      <c r="H179" s="103">
        <v>10600</v>
      </c>
      <c r="I179" s="104">
        <v>1</v>
      </c>
    </row>
    <row r="180" spans="1:9" x14ac:dyDescent="0.25">
      <c r="A180" s="23" t="s">
        <v>778</v>
      </c>
      <c r="B180" s="24" t="s">
        <v>733</v>
      </c>
      <c r="C180" s="24" t="s">
        <v>779</v>
      </c>
      <c r="D180" s="24" t="s">
        <v>745</v>
      </c>
      <c r="E180" s="24" t="s">
        <v>780</v>
      </c>
      <c r="F180" s="24" t="s">
        <v>781</v>
      </c>
      <c r="G180" s="25">
        <v>45343</v>
      </c>
      <c r="H180" s="103">
        <v>9039</v>
      </c>
      <c r="I180" s="104">
        <v>1</v>
      </c>
    </row>
    <row r="181" spans="1:9" x14ac:dyDescent="0.25">
      <c r="A181" s="23" t="s">
        <v>782</v>
      </c>
      <c r="B181" s="24" t="s">
        <v>733</v>
      </c>
      <c r="C181" s="24" t="s">
        <v>783</v>
      </c>
      <c r="D181" s="24" t="s">
        <v>784</v>
      </c>
      <c r="E181" s="24" t="s">
        <v>785</v>
      </c>
      <c r="F181" s="24" t="s">
        <v>786</v>
      </c>
      <c r="G181" s="25">
        <v>45345</v>
      </c>
      <c r="H181" s="103">
        <v>3492</v>
      </c>
      <c r="I181" s="104">
        <v>1</v>
      </c>
    </row>
    <row r="182" spans="1:9" x14ac:dyDescent="0.25">
      <c r="A182" s="23" t="s">
        <v>787</v>
      </c>
      <c r="B182" s="24" t="s">
        <v>733</v>
      </c>
      <c r="C182" s="24" t="s">
        <v>788</v>
      </c>
      <c r="D182" s="24" t="s">
        <v>789</v>
      </c>
      <c r="E182" s="24" t="s">
        <v>790</v>
      </c>
      <c r="F182" s="24" t="s">
        <v>791</v>
      </c>
      <c r="G182" s="25">
        <v>45341</v>
      </c>
      <c r="H182" s="103">
        <v>10000</v>
      </c>
      <c r="I182" s="104">
        <v>1</v>
      </c>
    </row>
    <row r="183" spans="1:9" x14ac:dyDescent="0.25">
      <c r="A183" s="105" t="s">
        <v>792</v>
      </c>
      <c r="B183" s="106" t="s">
        <v>733</v>
      </c>
      <c r="C183" s="24" t="s">
        <v>793</v>
      </c>
      <c r="D183" s="24" t="s">
        <v>794</v>
      </c>
      <c r="E183" s="24" t="s">
        <v>795</v>
      </c>
      <c r="F183" s="24" t="s">
        <v>796</v>
      </c>
      <c r="G183" s="25">
        <v>45345</v>
      </c>
      <c r="H183" s="103">
        <v>2400</v>
      </c>
      <c r="I183" s="104">
        <v>1</v>
      </c>
    </row>
    <row r="184" spans="1:9" x14ac:dyDescent="0.25">
      <c r="A184" s="23" t="s">
        <v>797</v>
      </c>
      <c r="B184" s="24" t="s">
        <v>733</v>
      </c>
      <c r="C184" s="24" t="s">
        <v>676</v>
      </c>
      <c r="D184" s="24" t="s">
        <v>798</v>
      </c>
      <c r="E184" s="24" t="s">
        <v>678</v>
      </c>
      <c r="F184" s="24" t="s">
        <v>679</v>
      </c>
      <c r="G184" s="25">
        <v>45328</v>
      </c>
      <c r="H184" s="103">
        <v>9480</v>
      </c>
      <c r="I184" s="104">
        <v>1</v>
      </c>
    </row>
    <row r="185" spans="1:9" x14ac:dyDescent="0.25">
      <c r="A185" s="23" t="s">
        <v>799</v>
      </c>
      <c r="B185" s="24" t="s">
        <v>733</v>
      </c>
      <c r="C185" s="24" t="s">
        <v>800</v>
      </c>
      <c r="D185" s="24" t="s">
        <v>801</v>
      </c>
      <c r="E185" s="24" t="s">
        <v>802</v>
      </c>
      <c r="F185" s="24" t="s">
        <v>803</v>
      </c>
      <c r="G185" s="25">
        <v>45331</v>
      </c>
      <c r="H185" s="103">
        <v>6449</v>
      </c>
      <c r="I185" s="104">
        <v>1</v>
      </c>
    </row>
    <row r="186" spans="1:9" x14ac:dyDescent="0.25">
      <c r="A186" s="23" t="s">
        <v>804</v>
      </c>
      <c r="B186" s="24" t="s">
        <v>733</v>
      </c>
      <c r="C186" s="24" t="s">
        <v>805</v>
      </c>
      <c r="D186" s="24" t="s">
        <v>806</v>
      </c>
      <c r="E186" s="24" t="s">
        <v>807</v>
      </c>
      <c r="F186" s="24" t="s">
        <v>808</v>
      </c>
      <c r="G186" s="25">
        <v>45343</v>
      </c>
      <c r="H186" s="103">
        <v>28734</v>
      </c>
      <c r="I186" s="104">
        <v>1</v>
      </c>
    </row>
    <row r="187" spans="1:9" x14ac:dyDescent="0.25">
      <c r="A187" s="23" t="s">
        <v>809</v>
      </c>
      <c r="B187" s="24" t="s">
        <v>733</v>
      </c>
      <c r="C187" s="24" t="s">
        <v>810</v>
      </c>
      <c r="D187" s="24" t="s">
        <v>811</v>
      </c>
      <c r="E187" s="24" t="s">
        <v>812</v>
      </c>
      <c r="F187" s="24" t="s">
        <v>813</v>
      </c>
      <c r="G187" s="25">
        <v>45348</v>
      </c>
      <c r="H187" s="103">
        <v>2653</v>
      </c>
      <c r="I187" s="104">
        <v>1</v>
      </c>
    </row>
    <row r="188" spans="1:9" x14ac:dyDescent="0.25">
      <c r="A188" s="23" t="s">
        <v>814</v>
      </c>
      <c r="B188" s="24" t="s">
        <v>733</v>
      </c>
      <c r="C188" s="24" t="s">
        <v>815</v>
      </c>
      <c r="D188" s="24" t="s">
        <v>816</v>
      </c>
      <c r="E188" s="24" t="s">
        <v>817</v>
      </c>
      <c r="F188" s="24" t="s">
        <v>818</v>
      </c>
      <c r="G188" s="25">
        <v>45331</v>
      </c>
      <c r="H188" s="103">
        <v>7157</v>
      </c>
      <c r="I188" s="104">
        <v>1</v>
      </c>
    </row>
    <row r="189" spans="1:9" x14ac:dyDescent="0.25">
      <c r="A189" s="23" t="s">
        <v>819</v>
      </c>
      <c r="B189" s="24" t="s">
        <v>733</v>
      </c>
      <c r="C189" s="24" t="s">
        <v>820</v>
      </c>
      <c r="D189" s="24" t="s">
        <v>821</v>
      </c>
      <c r="E189" s="24" t="s">
        <v>822</v>
      </c>
      <c r="F189" s="24" t="s">
        <v>823</v>
      </c>
      <c r="G189" s="25">
        <v>45341</v>
      </c>
      <c r="H189" s="103">
        <v>6185</v>
      </c>
      <c r="I189" s="104">
        <v>1</v>
      </c>
    </row>
    <row r="190" spans="1:9" x14ac:dyDescent="0.25">
      <c r="A190" s="23" t="s">
        <v>824</v>
      </c>
      <c r="B190" s="24" t="s">
        <v>733</v>
      </c>
      <c r="C190" s="24" t="s">
        <v>825</v>
      </c>
      <c r="D190" s="24" t="s">
        <v>826</v>
      </c>
      <c r="E190" s="24" t="s">
        <v>827</v>
      </c>
      <c r="F190" s="24" t="s">
        <v>828</v>
      </c>
      <c r="G190" s="25">
        <v>45334</v>
      </c>
      <c r="H190" s="103">
        <v>24974</v>
      </c>
      <c r="I190" s="104">
        <v>1</v>
      </c>
    </row>
    <row r="191" spans="1:9" x14ac:dyDescent="0.25">
      <c r="A191" s="23" t="s">
        <v>829</v>
      </c>
      <c r="B191" s="24" t="s">
        <v>733</v>
      </c>
      <c r="C191" s="24" t="s">
        <v>830</v>
      </c>
      <c r="D191" s="24" t="s">
        <v>831</v>
      </c>
      <c r="E191" s="24" t="s">
        <v>832</v>
      </c>
      <c r="F191" s="24" t="s">
        <v>833</v>
      </c>
      <c r="G191" s="25">
        <v>45343</v>
      </c>
      <c r="H191" s="103">
        <v>52006</v>
      </c>
      <c r="I191" s="104">
        <v>1</v>
      </c>
    </row>
    <row r="192" spans="1:9" x14ac:dyDescent="0.25">
      <c r="A192" s="23" t="s">
        <v>834</v>
      </c>
      <c r="B192" s="24" t="s">
        <v>733</v>
      </c>
      <c r="C192" s="24" t="s">
        <v>835</v>
      </c>
      <c r="D192" s="24" t="s">
        <v>836</v>
      </c>
      <c r="E192" s="24" t="s">
        <v>837</v>
      </c>
      <c r="F192" s="24" t="s">
        <v>838</v>
      </c>
      <c r="G192" s="25">
        <v>45337</v>
      </c>
      <c r="H192" s="103">
        <v>4713</v>
      </c>
      <c r="I192" s="104">
        <v>1</v>
      </c>
    </row>
    <row r="193" spans="1:9" ht="15.75" thickBot="1" x14ac:dyDescent="0.3">
      <c r="A193" s="23" t="s">
        <v>839</v>
      </c>
      <c r="B193" s="24" t="s">
        <v>733</v>
      </c>
      <c r="C193" s="24" t="s">
        <v>840</v>
      </c>
      <c r="D193" s="24" t="s">
        <v>745</v>
      </c>
      <c r="E193" s="24" t="s">
        <v>841</v>
      </c>
      <c r="F193" s="24" t="s">
        <v>842</v>
      </c>
      <c r="G193" s="25">
        <v>45343</v>
      </c>
      <c r="H193" s="103">
        <v>5437</v>
      </c>
      <c r="I193" s="104">
        <v>1</v>
      </c>
    </row>
    <row r="194" spans="1:9" ht="15.75" thickBot="1" x14ac:dyDescent="0.3">
      <c r="F194" s="80" t="s">
        <v>843</v>
      </c>
      <c r="G194" s="81"/>
      <c r="H194" s="108">
        <f>SUM(H101:H193)</f>
        <v>1093599</v>
      </c>
      <c r="I194" s="94">
        <f>SUM(I101:I193)</f>
        <v>93</v>
      </c>
    </row>
    <row r="195" spans="1:9" ht="15.75" thickBot="1" x14ac:dyDescent="0.3">
      <c r="F195" s="109"/>
      <c r="G195" s="110"/>
      <c r="H195" s="111"/>
      <c r="I195" s="112"/>
    </row>
    <row r="196" spans="1:9" ht="15.75" thickBot="1" x14ac:dyDescent="0.3">
      <c r="F196" s="80" t="s">
        <v>844</v>
      </c>
      <c r="G196" s="81"/>
      <c r="H196" s="30">
        <f>SUM(H194,H95)</f>
        <v>1322859</v>
      </c>
      <c r="I196" s="82">
        <f>SUM(I194,I95)</f>
        <v>102</v>
      </c>
    </row>
    <row r="197" spans="1:9" ht="15.75" thickBot="1" x14ac:dyDescent="0.3">
      <c r="F197" s="72"/>
      <c r="G197" s="73"/>
      <c r="H197" s="21"/>
      <c r="I197" s="22"/>
    </row>
    <row r="198" spans="1:9" ht="15.75" thickBot="1" x14ac:dyDescent="0.3">
      <c r="F198" s="80" t="s">
        <v>845</v>
      </c>
      <c r="G198" s="81"/>
      <c r="H198" s="113">
        <f>SUM(H196,H80)</f>
        <v>15904593</v>
      </c>
      <c r="I198" s="82">
        <f>SUM(I196,I80)</f>
        <v>161</v>
      </c>
    </row>
  </sheetData>
  <mergeCells count="31">
    <mergeCell ref="F196:G196"/>
    <mergeCell ref="F198:G198"/>
    <mergeCell ref="F95:G95"/>
    <mergeCell ref="F97:G97"/>
    <mergeCell ref="F99:G99"/>
    <mergeCell ref="F100:G100"/>
    <mergeCell ref="F194:G194"/>
    <mergeCell ref="F195:G195"/>
    <mergeCell ref="F56:G56"/>
    <mergeCell ref="F59:G59"/>
    <mergeCell ref="F78:G78"/>
    <mergeCell ref="F80:G80"/>
    <mergeCell ref="A82:B82"/>
    <mergeCell ref="F84:G84"/>
    <mergeCell ref="H28:H31"/>
    <mergeCell ref="I28:I31"/>
    <mergeCell ref="A32:A36"/>
    <mergeCell ref="B32:B36"/>
    <mergeCell ref="C32:C36"/>
    <mergeCell ref="D32:D36"/>
    <mergeCell ref="G32:G36"/>
    <mergeCell ref="H32:H36"/>
    <mergeCell ref="I32:I36"/>
    <mergeCell ref="A2:B2"/>
    <mergeCell ref="F4:G4"/>
    <mergeCell ref="F15:G15"/>
    <mergeCell ref="A28:A31"/>
    <mergeCell ref="B28:B31"/>
    <mergeCell ref="C28:C31"/>
    <mergeCell ref="D28:D31"/>
    <mergeCell ref="G28:G3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Complete Monthly Report</vt:lpstr>
    </vt:vector>
  </TitlesOfParts>
  <Company>VOP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Allison Izguerra</dc:creator>
  <cp:lastModifiedBy>Allison Izguerra</cp:lastModifiedBy>
  <dcterms:created xsi:type="dcterms:W3CDTF">2024-03-21T18:31:09Z</dcterms:created>
  <dcterms:modified xsi:type="dcterms:W3CDTF">2024-03-21T18:31:35Z</dcterms:modified>
</cp:coreProperties>
</file>